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F3419DCC-D5FF-4EA3-9166-9980E23685C0}" xr6:coauthVersionLast="47" xr6:coauthVersionMax="47" xr10:uidLastSave="{00000000-0000-0000-0000-000000000000}"/>
  <bookViews>
    <workbookView xWindow="-120" yWindow="-120" windowWidth="29040" windowHeight="15720" firstSheet="2" activeTab="6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0" l="1"/>
  <c r="F8" i="10"/>
  <c r="F14" i="10" s="1"/>
  <c r="G8" i="10"/>
  <c r="G11" i="10"/>
  <c r="F37" i="10"/>
  <c r="G34" i="10" s="1"/>
  <c r="G37" i="10" s="1"/>
  <c r="G21" i="10"/>
  <c r="F21" i="10"/>
  <c r="F22" i="10" l="1"/>
  <c r="F28" i="10" s="1"/>
  <c r="F29" i="10" s="1"/>
  <c r="G14" i="10"/>
  <c r="G22" i="10" s="1"/>
  <c r="G28" i="10" s="1"/>
  <c r="G29" i="10" s="1"/>
</calcChain>
</file>

<file path=xl/sharedStrings.xml><?xml version="1.0" encoding="utf-8"?>
<sst xmlns="http://schemas.openxmlformats.org/spreadsheetml/2006/main" count="178" uniqueCount="99">
  <si>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</si>
  <si>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</si>
  <si>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</si>
  <si>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</si>
  <si>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</si>
  <si>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</si>
  <si>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</si>
  <si>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</si>
  <si>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</si>
  <si>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</si>
  <si>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</si>
  <si>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</si>
  <si>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</si>
  <si>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</si>
  <si>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</si>
  <si>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</si>
  <si>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</si>
  <si>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</si>
  <si>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</si>
  <si>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</si>
  <si>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</si>
  <si>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</si>
  <si>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</si>
  <si>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</si>
  <si>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</si>
  <si>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</si>
  <si>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</si>
  <si>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</si>
  <si>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</si>
  <si>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</si>
  <si>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</si>
  <si>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</si>
  <si>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</si>
  <si>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</si>
  <si>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</si>
  <si>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Brojčana oznaka i naziv</t>
  </si>
  <si>
    <t>5 Pomoći</t>
  </si>
  <si>
    <t xml:space="preserve">  52 Ostale pomoći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</si>
  <si>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</si>
  <si>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</si>
  <si>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</si>
  <si>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</si>
  <si>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</si>
  <si>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</si>
  <si>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</si>
  <si>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</si>
  <si>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</si>
  <si>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</si>
  <si>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</si>
  <si>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</si>
  <si>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</si>
  <si>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</si>
  <si>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</si>
  <si>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</si>
  <si>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</si>
  <si>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</si>
  <si>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</si>
  <si>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Financijski rashodi</t>
  </si>
  <si>
    <t>08 Rekreacija, kultura, religija</t>
  </si>
  <si>
    <t>082 Službe kulture</t>
  </si>
  <si>
    <t>Prihodi od prodaje proizvoda  i robe te pruženih usluga i prihodi od donacija</t>
  </si>
  <si>
    <t>Rashodi za dodatna ulaganja na nefinancijskoj imovini</t>
  </si>
  <si>
    <t xml:space="preserve">   31 Vlastiti prihodi</t>
  </si>
  <si>
    <t>BROJ KONTA</t>
  </si>
  <si>
    <t>Program</t>
  </si>
  <si>
    <t>1005</t>
  </si>
  <si>
    <t>Program javnih potreba u kulturi</t>
  </si>
  <si>
    <t>Aktivnost</t>
  </si>
  <si>
    <t>A100011</t>
  </si>
  <si>
    <t>Redovni program Kulturno-povijesnog centra SMŽ</t>
  </si>
  <si>
    <t>Izvor</t>
  </si>
  <si>
    <t>1.1.</t>
  </si>
  <si>
    <t>OPĆI PRIHODI I PRIMICI</t>
  </si>
  <si>
    <t>A100012</t>
  </si>
  <si>
    <t>Programska djelatnost</t>
  </si>
  <si>
    <t>3.1.1</t>
  </si>
  <si>
    <t>VLASTITI PRIHODI-PK</t>
  </si>
  <si>
    <t xml:space="preserve">VRSTA RASHODA </t>
  </si>
  <si>
    <t>PRIHODI PREMA EKONOMSKOJ KLASIFIKACIJI</t>
  </si>
  <si>
    <t>RASHODI  PREMA EKONOMSKOJ KLASIFIKACIJI</t>
  </si>
  <si>
    <t>PRIHODI PREMA IZVORIMA FINANCIRANJA</t>
  </si>
  <si>
    <t>RASHODI PREMA IZVORIMA FINANCIRANJA</t>
  </si>
  <si>
    <t>6 Donacije</t>
  </si>
  <si>
    <t xml:space="preserve">  61 Donacije</t>
  </si>
  <si>
    <t>TEKUĆE DONACIJE-PK</t>
  </si>
  <si>
    <t>A100013</t>
  </si>
  <si>
    <t>Prihodi od imovine</t>
  </si>
  <si>
    <t>Plan za 2025.</t>
  </si>
  <si>
    <t>Novi plan za 2025.</t>
  </si>
  <si>
    <t>Razdjel</t>
  </si>
  <si>
    <t>002</t>
  </si>
  <si>
    <t>UPRAVNI ODJEL ZA OBRAZOVANJE, KULTURU, ŠPORT, MLADE I CIVILNO DRUŠTVO</t>
  </si>
  <si>
    <t>Glava</t>
  </si>
  <si>
    <t>01</t>
  </si>
  <si>
    <t>Proračunski korisnik</t>
  </si>
  <si>
    <t>KULTURNO POVIJESNI CENTAR SISAČKO-MOSLAVAČKE ŽUPANIJE</t>
  </si>
  <si>
    <t>Posao+</t>
  </si>
  <si>
    <t>POMOĆI-HZZ-PK</t>
  </si>
  <si>
    <t>II. IZMJENE I DOPUNE FINANCIJSKOG PLANA KULTURNO-POVIJESNOG CENTRA              SISAČKO-MOSLAVAČKE ŽUPANIJE
ZA 2025.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</si>
</sst>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1A]#,##0.00;\-\ #,##0.00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0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0"/>
      </patternFill>
    </fill>
    <fill>
      <patternFill patternType="solid">
        <fgColor theme="9" tint="0.39997558519241921"/>
        <bgColor indexed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9" fillId="3" borderId="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3" fontId="9" fillId="4" borderId="1" xfId="0" quotePrefix="1" applyNumberFormat="1" applyFont="1" applyFill="1" applyBorder="1" applyAlignment="1">
      <alignment horizontal="right"/>
    </xf>
    <xf numFmtId="3" fontId="9" fillId="3" borderId="1" xfId="0" quotePrefix="1" applyNumberFormat="1" applyFont="1" applyFill="1" applyBorder="1" applyAlignment="1">
      <alignment horizontal="right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wrapText="1"/>
    </xf>
    <xf numFmtId="0" fontId="16" fillId="0" borderId="0" xfId="0" quotePrefix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3" fontId="6" fillId="2" borderId="3" xfId="0" applyNumberFormat="1" applyFont="1" applyFill="1" applyBorder="1" applyAlignment="1">
      <alignment horizontal="right"/>
    </xf>
    <xf numFmtId="0" fontId="6" fillId="0" borderId="3" xfId="0" applyFont="1" applyBorder="1" applyAlignment="1">
      <alignment horizontal="right" vertical="center" wrapText="1"/>
    </xf>
    <xf numFmtId="0" fontId="7" fillId="2" borderId="3" xfId="0" quotePrefix="1" applyFont="1" applyFill="1" applyBorder="1" applyAlignment="1">
      <alignment horizontal="left" vertical="center" wrapText="1"/>
    </xf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3" xfId="0" applyBorder="1" applyAlignment="1">
      <alignment wrapText="1"/>
    </xf>
    <xf numFmtId="0" fontId="5" fillId="0" borderId="6" xfId="0" applyFont="1" applyBorder="1" applyAlignment="1" applyProtection="1">
      <alignment horizontal="center" vertical="center" wrapText="1" readingOrder="1"/>
      <protection locked="0"/>
    </xf>
    <xf numFmtId="0" fontId="5" fillId="5" borderId="0" xfId="0" applyFont="1" applyFill="1" applyAlignment="1" applyProtection="1">
      <alignment horizontal="left" vertical="top" wrapText="1" readingOrder="1"/>
      <protection locked="0"/>
    </xf>
    <xf numFmtId="0" fontId="5" fillId="5" borderId="0" xfId="0" applyFont="1" applyFill="1" applyAlignment="1" applyProtection="1">
      <alignment vertical="top" wrapText="1" readingOrder="1"/>
      <protection locked="0"/>
    </xf>
    <xf numFmtId="164" fontId="5" fillId="5" borderId="0" xfId="0" applyNumberFormat="1" applyFont="1" applyFill="1" applyAlignment="1" applyProtection="1">
      <alignment vertical="top" wrapText="1" readingOrder="1"/>
      <protection locked="0"/>
    </xf>
    <xf numFmtId="0" fontId="5" fillId="7" borderId="0" xfId="0" applyFont="1" applyFill="1" applyAlignment="1" applyProtection="1">
      <alignment horizontal="left" vertical="top" wrapText="1" readingOrder="1"/>
      <protection locked="0"/>
    </xf>
    <xf numFmtId="0" fontId="5" fillId="7" borderId="0" xfId="0" applyFont="1" applyFill="1" applyAlignment="1" applyProtection="1">
      <alignment vertical="top" wrapText="1" readingOrder="1"/>
      <protection locked="0"/>
    </xf>
    <xf numFmtId="164" fontId="5" fillId="7" borderId="0" xfId="0" applyNumberFormat="1" applyFont="1" applyFill="1" applyAlignment="1" applyProtection="1">
      <alignment vertical="top" wrapText="1" readingOrder="1"/>
      <protection locked="0"/>
    </xf>
    <xf numFmtId="0" fontId="10" fillId="0" borderId="0" xfId="0" applyFont="1" applyAlignment="1" applyProtection="1">
      <alignment horizontal="left" vertical="top" wrapText="1" readingOrder="1"/>
      <protection locked="0"/>
    </xf>
    <xf numFmtId="0" fontId="5" fillId="0" borderId="0" xfId="0" applyFont="1" applyAlignment="1" applyProtection="1">
      <alignment horizontal="left" vertical="top" wrapText="1" readingOrder="1"/>
      <protection locked="0"/>
    </xf>
    <xf numFmtId="164" fontId="5" fillId="0" borderId="0" xfId="0" applyNumberFormat="1" applyFont="1" applyAlignment="1" applyProtection="1">
      <alignment vertical="top" wrapText="1" readingOrder="1"/>
      <protection locked="0"/>
    </xf>
    <xf numFmtId="164" fontId="10" fillId="0" borderId="0" xfId="0" applyNumberFormat="1" applyFont="1" applyAlignment="1" applyProtection="1">
      <alignment vertical="top" wrapText="1" readingOrder="1"/>
      <protection locked="0"/>
    </xf>
    <xf numFmtId="0" fontId="9" fillId="2" borderId="3" xfId="0" quotePrefix="1" applyFont="1" applyFill="1" applyBorder="1" applyAlignment="1">
      <alignment horizontal="left" vertical="center"/>
    </xf>
    <xf numFmtId="164" fontId="5" fillId="9" borderId="0" xfId="0" applyNumberFormat="1" applyFont="1" applyFill="1" applyAlignment="1" applyProtection="1">
      <alignment vertical="top" wrapText="1" readingOrder="1"/>
      <protection locked="0"/>
    </xf>
    <xf numFmtId="164" fontId="5" fillId="10" borderId="0" xfId="0" applyNumberFormat="1" applyFont="1" applyFill="1" applyAlignment="1" applyProtection="1">
      <alignment vertical="top" wrapText="1" readingOrder="1"/>
      <protection locked="0"/>
    </xf>
    <xf numFmtId="49" fontId="5" fillId="5" borderId="0" xfId="0" applyNumberFormat="1" applyFont="1" applyFill="1" applyAlignment="1" applyProtection="1">
      <alignment vertical="top" wrapText="1" readingOrder="1"/>
      <protection locked="0"/>
    </xf>
    <xf numFmtId="0" fontId="5" fillId="9" borderId="0" xfId="0" applyFont="1" applyFill="1" applyAlignment="1" applyProtection="1">
      <alignment horizontal="left" vertical="top" wrapText="1" readingOrder="1"/>
      <protection locked="0"/>
    </xf>
    <xf numFmtId="0" fontId="5" fillId="9" borderId="0" xfId="0" applyFont="1" applyFill="1" applyAlignment="1" applyProtection="1">
      <alignment vertical="top" wrapText="1" readingOrder="1"/>
      <protection locked="0"/>
    </xf>
    <xf numFmtId="0" fontId="5" fillId="10" borderId="0" xfId="0" applyFont="1" applyFill="1" applyAlignment="1" applyProtection="1">
      <alignment horizontal="left" vertical="top" wrapText="1" readingOrder="1"/>
      <protection locked="0"/>
    </xf>
    <xf numFmtId="0" fontId="5" fillId="10" borderId="0" xfId="0" applyFont="1" applyFill="1" applyAlignment="1" applyProtection="1">
      <alignment vertical="top" wrapText="1" readingOrder="1"/>
      <protection locked="0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2" xfId="0" quotePrefix="1" applyFont="1" applyBorder="1" applyAlignment="1">
      <alignment horizontal="left" vertical="center"/>
    </xf>
    <xf numFmtId="0" fontId="9" fillId="0" borderId="4" xfId="0" quotePrefix="1" applyFont="1" applyBorder="1" applyAlignment="1">
      <alignment horizontal="left" vertical="center"/>
    </xf>
    <xf numFmtId="0" fontId="9" fillId="0" borderId="1" xfId="0" quotePrefix="1" applyFont="1" applyBorder="1" applyAlignment="1">
      <alignment horizontal="left" vertical="center" wrapText="1"/>
    </xf>
    <xf numFmtId="0" fontId="9" fillId="0" borderId="2" xfId="0" quotePrefix="1" applyFont="1" applyBorder="1" applyAlignment="1">
      <alignment horizontal="left" vertical="center" wrapText="1"/>
    </xf>
    <xf numFmtId="0" fontId="9" fillId="0" borderId="4" xfId="0" quotePrefix="1" applyFont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3" borderId="2" xfId="0" quotePrefix="1" applyFont="1" applyFill="1" applyBorder="1" applyAlignment="1">
      <alignment horizontal="left" vertical="center" wrapText="1"/>
    </xf>
    <xf numFmtId="0" fontId="9" fillId="3" borderId="4" xfId="0" quotePrefix="1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7" fillId="3" borderId="2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5" fillId="5" borderId="0" xfId="0" applyFont="1" applyFill="1" applyAlignment="1" applyProtection="1">
      <alignment horizontal="left" vertical="top" wrapText="1" readingOrder="1"/>
      <protection locked="0"/>
    </xf>
    <xf numFmtId="0" fontId="11" fillId="6" borderId="0" xfId="0" applyFont="1" applyFill="1"/>
    <xf numFmtId="0" fontId="5" fillId="9" borderId="0" xfId="0" applyFont="1" applyFill="1" applyAlignment="1" applyProtection="1">
      <alignment horizontal="left" vertical="top" wrapText="1" readingOrder="1"/>
      <protection locked="0"/>
    </xf>
    <xf numFmtId="0" fontId="11" fillId="11" borderId="0" xfId="0" applyFont="1" applyFill="1"/>
    <xf numFmtId="0" fontId="10" fillId="0" borderId="0" xfId="0" applyFont="1" applyAlignment="1" applyProtection="1">
      <alignment horizontal="left" vertical="top" wrapText="1" readingOrder="1"/>
      <protection locked="0"/>
    </xf>
    <xf numFmtId="0" fontId="18" fillId="0" borderId="0" xfId="0" applyFont="1"/>
    <xf numFmtId="0" fontId="5" fillId="7" borderId="0" xfId="0" applyFont="1" applyFill="1" applyAlignment="1" applyProtection="1">
      <alignment horizontal="left" vertical="top" wrapText="1" readingOrder="1"/>
      <protection locked="0"/>
    </xf>
    <xf numFmtId="0" fontId="11" fillId="8" borderId="0" xfId="0" applyFont="1" applyFill="1"/>
    <xf numFmtId="0" fontId="5" fillId="10" borderId="0" xfId="0" applyFont="1" applyFill="1" applyAlignment="1" applyProtection="1">
      <alignment horizontal="left" vertical="top" wrapText="1" readingOrder="1"/>
      <protection locked="0"/>
    </xf>
    <xf numFmtId="0" fontId="11" fillId="12" borderId="0" xfId="0" applyFont="1" applyFill="1"/>
    <xf numFmtId="0" fontId="5" fillId="0" borderId="0" xfId="0" applyFont="1" applyAlignment="1" applyProtection="1">
      <alignment horizontal="left" vertical="top" wrapText="1" readingOrder="1"/>
      <protection locked="0"/>
    </xf>
    <xf numFmtId="0" fontId="14" fillId="0" borderId="0" xfId="0" applyFont="1"/>
    <xf numFmtId="0" fontId="10" fillId="0" borderId="6" xfId="0" applyFont="1" applyBorder="1" applyAlignment="1" applyProtection="1">
      <alignment horizontal="left" vertical="center" wrapText="1" readingOrder="1"/>
      <protection locked="0"/>
    </xf>
    <xf numFmtId="0" fontId="11" fillId="0" borderId="6" xfId="0" applyFont="1" applyBorder="1" applyAlignment="1" applyProtection="1">
      <alignment vertical="top" wrapText="1"/>
      <protection locked="0"/>
    </xf>
    <xf numFmtId="0" fontId="10" fillId="0" borderId="6" xfId="0" applyFont="1" applyBorder="1" applyAlignment="1" applyProtection="1">
      <alignment horizontal="center" vertical="center" wrapText="1" readingOrder="1"/>
      <protection locked="0"/>
    </xf>
    <xf numFmtId="0" fontId="18" fillId="12" borderId="0" xfId="0" applyFont="1" applyFill="1"/>
    <xf numFmtId="0" fontId="18" fillId="8" borderId="0" xfId="0" applyFont="1" applyFill="1"/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9" fillId="4" borderId="1" xfId="0" quotePrefix="1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 vertical="center" wrapText="1"/>
    </xf>
    <xf numFmtId="4" fontId="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workbookViewId="0">
      <selection activeCell="J25" sqref="J25"/>
    </sheetView>
  </sheetViews>
  <sheetFormatPr defaultRowHeight="15" x14ac:dyDescent="0.25"/>
  <cols>
    <col min="5" max="7" width="25.28515625" customWidth="1"/>
  </cols>
  <sheetData>
    <row r="1" spans="1:7" ht="51.75" customHeight="1" x14ac:dyDescent="0.25">
      <c r="A1" s="78" t="s">
        <v>98</v>
      </c>
      <c r="B1" s="78"/>
      <c r="C1" s="78"/>
      <c r="D1" s="78"/>
      <c r="E1" s="78"/>
      <c r="F1" s="78"/>
      <c r="G1" s="78"/>
    </row>
    <row r="2" spans="1:7" ht="18" x14ac:dyDescent="0.25">
      <c r="A2" s="4"/>
      <c r="B2" s="4"/>
      <c r="C2" s="4"/>
      <c r="D2" s="4"/>
      <c r="E2" s="4"/>
      <c r="F2" s="4"/>
      <c r="G2" s="4"/>
    </row>
    <row r="3" spans="1:7" ht="15.75" x14ac:dyDescent="0.25">
      <c r="A3" s="79" t="s">
        <v>18</v>
      </c>
      <c r="B3" s="79"/>
      <c r="C3" s="79"/>
      <c r="D3" s="79"/>
      <c r="E3" s="79"/>
      <c r="F3" s="79"/>
      <c r="G3" s="80"/>
    </row>
    <row r="4" spans="1:7" ht="18" x14ac:dyDescent="0.25">
      <c r="A4" s="4"/>
      <c r="B4" s="4"/>
      <c r="C4" s="4"/>
      <c r="D4" s="4"/>
      <c r="E4" s="4"/>
      <c r="F4" s="4"/>
      <c r="G4" s="5"/>
    </row>
    <row r="5" spans="1:7" ht="15.75" x14ac:dyDescent="0.25">
      <c r="A5" s="79" t="s">
        <v>22</v>
      </c>
      <c r="B5" s="81"/>
      <c r="C5" s="81"/>
      <c r="D5" s="81"/>
      <c r="E5" s="81"/>
      <c r="F5" s="81"/>
      <c r="G5" s="81"/>
    </row>
    <row r="6" spans="1:7" ht="18" x14ac:dyDescent="0.25">
      <c r="A6" s="1"/>
      <c r="B6" s="2"/>
      <c r="C6" s="2"/>
      <c r="D6" s="2"/>
      <c r="E6" s="6"/>
      <c r="F6" s="7"/>
      <c r="G6" s="7"/>
    </row>
    <row r="7" spans="1:7" x14ac:dyDescent="0.25">
      <c r="A7" s="24"/>
      <c r="B7" s="25"/>
      <c r="C7" s="25"/>
      <c r="D7" s="26"/>
      <c r="E7" s="27"/>
      <c r="F7" s="3" t="s">
        <v>87</v>
      </c>
      <c r="G7" s="3" t="s">
        <v>88</v>
      </c>
    </row>
    <row r="8" spans="1:7" x14ac:dyDescent="0.25">
      <c r="A8" s="82" t="s">
        <v>0</v>
      </c>
      <c r="B8" s="83"/>
      <c r="C8" s="83"/>
      <c r="D8" s="83"/>
      <c r="E8" s="84"/>
      <c r="F8" s="124">
        <f t="shared" ref="F8" si="0">F9+F10</f>
        <v>476020</v>
      </c>
      <c r="G8" s="124">
        <f t="shared" ref="F8:G8" si="1">G9+G10</f>
        <v>476695.65</v>
      </c>
    </row>
    <row r="9" spans="1:7" x14ac:dyDescent="0.25">
      <c r="A9" s="85" t="s">
        <v>29</v>
      </c>
      <c r="B9" s="86"/>
      <c r="C9" s="86"/>
      <c r="D9" s="86"/>
      <c r="E9" s="87"/>
      <c r="F9" s="123">
        <v>476020</v>
      </c>
      <c r="G9" s="123">
        <v>476695.65</v>
      </c>
    </row>
    <row r="10" spans="1:7" x14ac:dyDescent="0.25">
      <c r="A10" s="76" t="s">
        <v>30</v>
      </c>
      <c r="B10" s="88"/>
      <c r="C10" s="88"/>
      <c r="D10" s="88"/>
      <c r="E10" s="89"/>
      <c r="F10" s="29">
        <v>0</v>
      </c>
      <c r="G10" s="29">
        <v>0</v>
      </c>
    </row>
    <row r="11" spans="1:7" x14ac:dyDescent="0.25">
      <c r="A11" s="31" t="s">
        <v>1</v>
      </c>
      <c r="B11" s="39"/>
      <c r="C11" s="39"/>
      <c r="D11" s="39"/>
      <c r="E11" s="39"/>
      <c r="F11" s="124">
        <f t="shared" ref="F11" si="2">F12+F13</f>
        <v>477955</v>
      </c>
      <c r="G11" s="124">
        <f t="shared" ref="F11:G11" si="3">G12+G13</f>
        <v>478630.65</v>
      </c>
    </row>
    <row r="12" spans="1:7" x14ac:dyDescent="0.25">
      <c r="A12" s="90" t="s">
        <v>31</v>
      </c>
      <c r="B12" s="91"/>
      <c r="C12" s="91"/>
      <c r="D12" s="91"/>
      <c r="E12" s="92"/>
      <c r="F12" s="123">
        <v>427955</v>
      </c>
      <c r="G12" s="123">
        <v>428630.65</v>
      </c>
    </row>
    <row r="13" spans="1:7" x14ac:dyDescent="0.25">
      <c r="A13" s="76" t="s">
        <v>32</v>
      </c>
      <c r="B13" s="88"/>
      <c r="C13" s="88"/>
      <c r="D13" s="88"/>
      <c r="E13" s="89"/>
      <c r="F13" s="123">
        <v>50000</v>
      </c>
      <c r="G13" s="123">
        <v>50000</v>
      </c>
    </row>
    <row r="14" spans="1:7" x14ac:dyDescent="0.25">
      <c r="A14" s="93" t="s">
        <v>49</v>
      </c>
      <c r="B14" s="94"/>
      <c r="C14" s="94"/>
      <c r="D14" s="94"/>
      <c r="E14" s="95"/>
      <c r="F14" s="124">
        <f t="shared" ref="F14" si="4">F8-F11</f>
        <v>-1935</v>
      </c>
      <c r="G14" s="124">
        <f t="shared" ref="F14:G14" si="5">G8-G11</f>
        <v>-1935</v>
      </c>
    </row>
    <row r="15" spans="1:7" ht="18" x14ac:dyDescent="0.25">
      <c r="A15" s="4"/>
      <c r="B15" s="20"/>
      <c r="C15" s="20"/>
      <c r="D15" s="20"/>
      <c r="E15" s="20"/>
      <c r="F15" s="21"/>
      <c r="G15" s="21"/>
    </row>
    <row r="16" spans="1:7" ht="15.75" x14ac:dyDescent="0.25">
      <c r="A16" s="79" t="s">
        <v>23</v>
      </c>
      <c r="B16" s="81"/>
      <c r="C16" s="81"/>
      <c r="D16" s="81"/>
      <c r="E16" s="81"/>
      <c r="F16" s="81"/>
      <c r="G16" s="81"/>
    </row>
    <row r="17" spans="1:7" ht="18" x14ac:dyDescent="0.25">
      <c r="A17" s="4"/>
      <c r="B17" s="20"/>
      <c r="C17" s="20"/>
      <c r="D17" s="20"/>
      <c r="E17" s="20"/>
      <c r="F17" s="21"/>
      <c r="G17" s="21"/>
    </row>
    <row r="18" spans="1:7" x14ac:dyDescent="0.25">
      <c r="A18" s="24"/>
      <c r="B18" s="25"/>
      <c r="C18" s="25"/>
      <c r="D18" s="26"/>
      <c r="E18" s="27"/>
      <c r="F18" s="3" t="s">
        <v>87</v>
      </c>
      <c r="G18" s="3" t="s">
        <v>88</v>
      </c>
    </row>
    <row r="19" spans="1:7" x14ac:dyDescent="0.25">
      <c r="A19" s="76" t="s">
        <v>33</v>
      </c>
      <c r="B19" s="77"/>
      <c r="C19" s="77"/>
      <c r="D19" s="77"/>
      <c r="E19" s="77"/>
      <c r="F19" s="29">
        <v>0</v>
      </c>
      <c r="G19" s="29">
        <v>0</v>
      </c>
    </row>
    <row r="20" spans="1:7" x14ac:dyDescent="0.25">
      <c r="A20" s="76" t="s">
        <v>34</v>
      </c>
      <c r="B20" s="77"/>
      <c r="C20" s="77"/>
      <c r="D20" s="77"/>
      <c r="E20" s="77"/>
      <c r="F20" s="29">
        <v>0</v>
      </c>
      <c r="G20" s="29">
        <v>0</v>
      </c>
    </row>
    <row r="21" spans="1:7" x14ac:dyDescent="0.25">
      <c r="A21" s="93" t="s">
        <v>2</v>
      </c>
      <c r="B21" s="98"/>
      <c r="C21" s="98"/>
      <c r="D21" s="98"/>
      <c r="E21" s="98"/>
      <c r="F21" s="28">
        <f t="shared" ref="F21:G21" si="6">F19-F20</f>
        <v>0</v>
      </c>
      <c r="G21" s="28">
        <f t="shared" si="6"/>
        <v>0</v>
      </c>
    </row>
    <row r="22" spans="1:7" x14ac:dyDescent="0.25">
      <c r="A22" s="93" t="s">
        <v>50</v>
      </c>
      <c r="B22" s="98"/>
      <c r="C22" s="98"/>
      <c r="D22" s="98"/>
      <c r="E22" s="98"/>
      <c r="F22" s="124">
        <f>F14+F21</f>
        <v>-1935</v>
      </c>
      <c r="G22" s="124">
        <f>G14+G21</f>
        <v>-1935</v>
      </c>
    </row>
    <row r="23" spans="1:7" ht="18" x14ac:dyDescent="0.25">
      <c r="A23" s="19"/>
      <c r="B23" s="20"/>
      <c r="C23" s="20"/>
      <c r="D23" s="20"/>
      <c r="E23" s="20"/>
      <c r="F23" s="21"/>
      <c r="G23" s="21"/>
    </row>
    <row r="24" spans="1:7" ht="15.75" x14ac:dyDescent="0.25">
      <c r="A24" s="79" t="s">
        <v>51</v>
      </c>
      <c r="B24" s="81"/>
      <c r="C24" s="81"/>
      <c r="D24" s="81"/>
      <c r="E24" s="81"/>
      <c r="F24" s="81"/>
      <c r="G24" s="81"/>
    </row>
    <row r="25" spans="1:7" ht="15.75" x14ac:dyDescent="0.25">
      <c r="A25" s="37"/>
      <c r="B25" s="38"/>
      <c r="C25" s="38"/>
      <c r="D25" s="38"/>
      <c r="E25" s="38"/>
      <c r="F25" s="38"/>
      <c r="G25" s="38"/>
    </row>
    <row r="26" spans="1:7" x14ac:dyDescent="0.25">
      <c r="A26" s="24"/>
      <c r="B26" s="25"/>
      <c r="C26" s="25"/>
      <c r="D26" s="26"/>
      <c r="E26" s="27"/>
      <c r="F26" s="3" t="s">
        <v>87</v>
      </c>
      <c r="G26" s="3" t="s">
        <v>88</v>
      </c>
    </row>
    <row r="27" spans="1:7" ht="15" customHeight="1" x14ac:dyDescent="0.25">
      <c r="A27" s="99" t="s">
        <v>52</v>
      </c>
      <c r="B27" s="100"/>
      <c r="C27" s="100"/>
      <c r="D27" s="100"/>
      <c r="E27" s="101"/>
      <c r="F27" s="125">
        <v>1935</v>
      </c>
      <c r="G27" s="125">
        <v>1935</v>
      </c>
    </row>
    <row r="28" spans="1:7" ht="15" customHeight="1" x14ac:dyDescent="0.25">
      <c r="A28" s="93" t="s">
        <v>53</v>
      </c>
      <c r="B28" s="98"/>
      <c r="C28" s="98"/>
      <c r="D28" s="98"/>
      <c r="E28" s="98"/>
      <c r="F28" s="41">
        <f t="shared" ref="F28:G28" si="7">F22+F27</f>
        <v>0</v>
      </c>
      <c r="G28" s="41">
        <f t="shared" si="7"/>
        <v>0</v>
      </c>
    </row>
    <row r="29" spans="1:7" ht="45" customHeight="1" x14ac:dyDescent="0.25">
      <c r="A29" s="82" t="s">
        <v>54</v>
      </c>
      <c r="B29" s="83"/>
      <c r="C29" s="83"/>
      <c r="D29" s="83"/>
      <c r="E29" s="84"/>
      <c r="F29" s="41">
        <f>F14+F21+F27-F28</f>
        <v>0</v>
      </c>
      <c r="G29" s="41">
        <f>G14+G21+G27-G28</f>
        <v>0</v>
      </c>
    </row>
    <row r="30" spans="1:7" ht="15.75" x14ac:dyDescent="0.25">
      <c r="A30" s="42"/>
      <c r="B30" s="43"/>
      <c r="C30" s="43"/>
      <c r="D30" s="43"/>
      <c r="E30" s="43"/>
      <c r="F30" s="43"/>
      <c r="G30" s="43"/>
    </row>
    <row r="31" spans="1:7" ht="15.75" x14ac:dyDescent="0.25">
      <c r="A31" s="102" t="s">
        <v>48</v>
      </c>
      <c r="B31" s="102"/>
      <c r="C31" s="102"/>
      <c r="D31" s="102"/>
      <c r="E31" s="102"/>
      <c r="F31" s="102"/>
      <c r="G31" s="102"/>
    </row>
    <row r="32" spans="1:7" ht="18" x14ac:dyDescent="0.25">
      <c r="A32" s="44"/>
      <c r="B32" s="45"/>
      <c r="C32" s="45"/>
      <c r="D32" s="45"/>
      <c r="E32" s="45"/>
      <c r="F32" s="46"/>
      <c r="G32" s="46"/>
    </row>
    <row r="33" spans="1:7" x14ac:dyDescent="0.25">
      <c r="A33" s="47"/>
      <c r="B33" s="48"/>
      <c r="C33" s="48"/>
      <c r="D33" s="49"/>
      <c r="E33" s="50"/>
      <c r="F33" s="3" t="s">
        <v>87</v>
      </c>
      <c r="G33" s="3" t="s">
        <v>88</v>
      </c>
    </row>
    <row r="34" spans="1:7" x14ac:dyDescent="0.25">
      <c r="A34" s="99" t="s">
        <v>52</v>
      </c>
      <c r="B34" s="100"/>
      <c r="C34" s="100"/>
      <c r="D34" s="100"/>
      <c r="E34" s="101"/>
      <c r="F34" s="40">
        <v>0</v>
      </c>
      <c r="G34" s="40">
        <f>F37</f>
        <v>0</v>
      </c>
    </row>
    <row r="35" spans="1:7" ht="28.5" customHeight="1" x14ac:dyDescent="0.25">
      <c r="A35" s="99" t="s">
        <v>55</v>
      </c>
      <c r="B35" s="100"/>
      <c r="C35" s="100"/>
      <c r="D35" s="100"/>
      <c r="E35" s="101"/>
      <c r="F35" s="40">
        <v>0</v>
      </c>
      <c r="G35" s="40">
        <v>0</v>
      </c>
    </row>
    <row r="36" spans="1:7" x14ac:dyDescent="0.25">
      <c r="A36" s="99" t="s">
        <v>56</v>
      </c>
      <c r="B36" s="103"/>
      <c r="C36" s="103"/>
      <c r="D36" s="103"/>
      <c r="E36" s="104"/>
      <c r="F36" s="40">
        <v>0</v>
      </c>
      <c r="G36" s="40">
        <v>0</v>
      </c>
    </row>
    <row r="37" spans="1:7" ht="15" customHeight="1" x14ac:dyDescent="0.25">
      <c r="A37" s="93" t="s">
        <v>53</v>
      </c>
      <c r="B37" s="98"/>
      <c r="C37" s="98"/>
      <c r="D37" s="98"/>
      <c r="E37" s="98"/>
      <c r="F37" s="30">
        <f t="shared" ref="F37:G37" si="8">F34-F35+F36</f>
        <v>0</v>
      </c>
      <c r="G37" s="30">
        <f t="shared" si="8"/>
        <v>0</v>
      </c>
    </row>
    <row r="38" spans="1:7" ht="17.25" customHeight="1" x14ac:dyDescent="0.25"/>
    <row r="39" spans="1:7" x14ac:dyDescent="0.25">
      <c r="A39" s="96"/>
      <c r="B39" s="97"/>
      <c r="C39" s="97"/>
      <c r="D39" s="97"/>
      <c r="E39" s="97"/>
      <c r="F39" s="97"/>
      <c r="G39" s="97"/>
    </row>
    <row r="40" spans="1:7" ht="9" customHeight="1" x14ac:dyDescent="0.25"/>
  </sheetData>
  <mergeCells count="24">
    <mergeCell ref="A39:G39"/>
    <mergeCell ref="A21:E21"/>
    <mergeCell ref="A22:E22"/>
    <mergeCell ref="A24:G24"/>
    <mergeCell ref="A27:E27"/>
    <mergeCell ref="A28:E28"/>
    <mergeCell ref="A29:E29"/>
    <mergeCell ref="A31:G31"/>
    <mergeCell ref="A34:E34"/>
    <mergeCell ref="A35:E35"/>
    <mergeCell ref="A36:E36"/>
    <mergeCell ref="A37:E37"/>
    <mergeCell ref="A20:E20"/>
    <mergeCell ref="A1:G1"/>
    <mergeCell ref="A3:G3"/>
    <mergeCell ref="A5:G5"/>
    <mergeCell ref="A8:E8"/>
    <mergeCell ref="A9:E9"/>
    <mergeCell ref="A10:E10"/>
    <mergeCell ref="A12:E12"/>
    <mergeCell ref="A13:E13"/>
    <mergeCell ref="A14:E14"/>
    <mergeCell ref="A16:G16"/>
    <mergeCell ref="A19:E19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0"/>
  <sheetViews>
    <sheetView workbookViewId="0">
      <selection activeCell="G25" sqref="G2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5" width="25.28515625" customWidth="1"/>
  </cols>
  <sheetData>
    <row r="1" spans="1:5" ht="42" customHeight="1" x14ac:dyDescent="0.25">
      <c r="A1" s="79"/>
      <c r="B1" s="79"/>
      <c r="C1" s="79"/>
      <c r="D1" s="79"/>
      <c r="E1" s="79"/>
    </row>
    <row r="2" spans="1:5" ht="18" customHeight="1" x14ac:dyDescent="0.25">
      <c r="A2" s="4"/>
      <c r="B2" s="4"/>
      <c r="C2" s="4"/>
      <c r="D2" s="4"/>
      <c r="E2" s="4"/>
    </row>
    <row r="3" spans="1:5" ht="15.75" customHeight="1" x14ac:dyDescent="0.25">
      <c r="A3" s="79" t="s">
        <v>18</v>
      </c>
      <c r="B3" s="79"/>
      <c r="C3" s="79"/>
      <c r="D3" s="79"/>
      <c r="E3" s="79"/>
    </row>
    <row r="4" spans="1:5" ht="18" x14ac:dyDescent="0.25">
      <c r="A4" s="4"/>
      <c r="B4" s="4"/>
      <c r="C4" s="4"/>
      <c r="D4" s="4"/>
      <c r="E4" s="5"/>
    </row>
    <row r="5" spans="1:5" ht="18" customHeight="1" x14ac:dyDescent="0.25">
      <c r="A5" s="79" t="s">
        <v>4</v>
      </c>
      <c r="B5" s="79"/>
      <c r="C5" s="79"/>
      <c r="D5" s="79"/>
      <c r="E5" s="79"/>
    </row>
    <row r="6" spans="1:5" ht="18" x14ac:dyDescent="0.25">
      <c r="A6" s="4"/>
      <c r="B6" s="4"/>
      <c r="C6" s="4"/>
      <c r="D6" s="4"/>
      <c r="E6" s="5"/>
    </row>
    <row r="7" spans="1:5" ht="15.75" customHeight="1" x14ac:dyDescent="0.25">
      <c r="A7" s="79" t="s">
        <v>78</v>
      </c>
      <c r="B7" s="79"/>
      <c r="C7" s="79"/>
      <c r="D7" s="79"/>
      <c r="E7" s="79"/>
    </row>
    <row r="8" spans="1:5" ht="18" x14ac:dyDescent="0.25">
      <c r="A8" s="4"/>
      <c r="B8" s="4"/>
      <c r="C8" s="4"/>
      <c r="D8" s="4"/>
      <c r="E8" s="5"/>
    </row>
    <row r="9" spans="1:5" x14ac:dyDescent="0.25">
      <c r="A9" s="18" t="s">
        <v>5</v>
      </c>
      <c r="B9" s="17" t="s">
        <v>6</v>
      </c>
      <c r="C9" s="17" t="s">
        <v>3</v>
      </c>
      <c r="D9" s="18" t="s">
        <v>87</v>
      </c>
      <c r="E9" s="18" t="s">
        <v>88</v>
      </c>
    </row>
    <row r="10" spans="1:5" x14ac:dyDescent="0.25">
      <c r="A10" s="33"/>
      <c r="B10" s="34"/>
      <c r="C10" s="32" t="s">
        <v>0</v>
      </c>
      <c r="D10" s="126">
        <v>476020</v>
      </c>
      <c r="E10" s="128">
        <v>476695.65</v>
      </c>
    </row>
    <row r="11" spans="1:5" ht="15.75" customHeight="1" x14ac:dyDescent="0.25">
      <c r="A11" s="9">
        <v>6</v>
      </c>
      <c r="B11" s="9"/>
      <c r="C11" s="9" t="s">
        <v>7</v>
      </c>
      <c r="D11" s="128">
        <v>476020</v>
      </c>
      <c r="E11" s="128">
        <v>476695.65</v>
      </c>
    </row>
    <row r="12" spans="1:5" ht="38.25" x14ac:dyDescent="0.25">
      <c r="A12" s="9"/>
      <c r="B12" s="13">
        <v>63</v>
      </c>
      <c r="C12" s="13" t="s">
        <v>25</v>
      </c>
      <c r="D12" s="8">
        <v>0</v>
      </c>
      <c r="E12" s="8">
        <v>0</v>
      </c>
    </row>
    <row r="13" spans="1:5" x14ac:dyDescent="0.25">
      <c r="A13" s="9"/>
      <c r="B13" s="13">
        <v>64</v>
      </c>
      <c r="C13" s="13" t="s">
        <v>86</v>
      </c>
      <c r="D13" s="127">
        <v>5</v>
      </c>
      <c r="E13" s="127">
        <v>5</v>
      </c>
    </row>
    <row r="14" spans="1:5" ht="38.25" x14ac:dyDescent="0.25">
      <c r="A14" s="10"/>
      <c r="B14" s="10">
        <v>66</v>
      </c>
      <c r="C14" s="53" t="s">
        <v>60</v>
      </c>
      <c r="D14" s="127">
        <v>1250</v>
      </c>
      <c r="E14" s="127">
        <v>1250</v>
      </c>
    </row>
    <row r="15" spans="1:5" ht="38.25" x14ac:dyDescent="0.25">
      <c r="A15" s="10"/>
      <c r="B15" s="10">
        <v>67</v>
      </c>
      <c r="C15" s="13" t="s">
        <v>26</v>
      </c>
      <c r="D15" s="127">
        <v>474765</v>
      </c>
      <c r="E15" s="127">
        <v>475440.65</v>
      </c>
    </row>
    <row r="16" spans="1:5" ht="25.5" x14ac:dyDescent="0.25">
      <c r="A16" s="12">
        <v>7</v>
      </c>
      <c r="B16" s="12"/>
      <c r="C16" s="22" t="s">
        <v>8</v>
      </c>
      <c r="D16" s="8">
        <v>0</v>
      </c>
      <c r="E16" s="8">
        <v>0</v>
      </c>
    </row>
    <row r="17" spans="1:5" ht="38.25" x14ac:dyDescent="0.25">
      <c r="A17" s="13"/>
      <c r="B17" s="13">
        <v>72</v>
      </c>
      <c r="C17" s="23" t="s">
        <v>24</v>
      </c>
      <c r="D17" s="8">
        <v>0</v>
      </c>
      <c r="E17" s="8">
        <v>0</v>
      </c>
    </row>
    <row r="20" spans="1:5" ht="15.75" x14ac:dyDescent="0.25">
      <c r="A20" s="79" t="s">
        <v>79</v>
      </c>
      <c r="B20" s="105"/>
      <c r="C20" s="105"/>
      <c r="D20" s="105"/>
      <c r="E20" s="105"/>
    </row>
    <row r="21" spans="1:5" ht="18" x14ac:dyDescent="0.25">
      <c r="A21" s="4"/>
      <c r="B21" s="4"/>
      <c r="C21" s="4"/>
      <c r="D21" s="4"/>
      <c r="E21" s="5"/>
    </row>
    <row r="22" spans="1:5" x14ac:dyDescent="0.25">
      <c r="A22" s="18" t="s">
        <v>5</v>
      </c>
      <c r="B22" s="17" t="s">
        <v>6</v>
      </c>
      <c r="C22" s="17" t="s">
        <v>9</v>
      </c>
      <c r="D22" s="18" t="s">
        <v>87</v>
      </c>
      <c r="E22" s="18" t="s">
        <v>88</v>
      </c>
    </row>
    <row r="23" spans="1:5" x14ac:dyDescent="0.25">
      <c r="A23" s="33"/>
      <c r="B23" s="34"/>
      <c r="C23" s="32" t="s">
        <v>1</v>
      </c>
      <c r="D23" s="126">
        <v>477955</v>
      </c>
      <c r="E23" s="126">
        <v>478630.65</v>
      </c>
    </row>
    <row r="24" spans="1:5" ht="15.75" customHeight="1" x14ac:dyDescent="0.25">
      <c r="A24" s="9">
        <v>3</v>
      </c>
      <c r="B24" s="9"/>
      <c r="C24" s="9" t="s">
        <v>10</v>
      </c>
      <c r="D24" s="128">
        <v>427955</v>
      </c>
      <c r="E24" s="128">
        <v>428630.65</v>
      </c>
    </row>
    <row r="25" spans="1:5" ht="15.75" customHeight="1" x14ac:dyDescent="0.25">
      <c r="A25" s="9"/>
      <c r="B25" s="13">
        <v>31</v>
      </c>
      <c r="C25" s="13" t="s">
        <v>11</v>
      </c>
      <c r="D25" s="127">
        <v>266330</v>
      </c>
      <c r="E25" s="127">
        <v>266330</v>
      </c>
    </row>
    <row r="26" spans="1:5" x14ac:dyDescent="0.25">
      <c r="A26" s="10"/>
      <c r="B26" s="10">
        <v>32</v>
      </c>
      <c r="C26" s="10" t="s">
        <v>19</v>
      </c>
      <c r="D26" s="127">
        <v>161175</v>
      </c>
      <c r="E26" s="127">
        <v>161850.65</v>
      </c>
    </row>
    <row r="27" spans="1:5" x14ac:dyDescent="0.25">
      <c r="A27" s="10"/>
      <c r="B27" s="10">
        <v>34</v>
      </c>
      <c r="C27" s="10" t="s">
        <v>57</v>
      </c>
      <c r="D27" s="127">
        <v>450</v>
      </c>
      <c r="E27" s="127">
        <v>450</v>
      </c>
    </row>
    <row r="28" spans="1:5" ht="25.5" x14ac:dyDescent="0.25">
      <c r="A28" s="12">
        <v>4</v>
      </c>
      <c r="B28" s="12"/>
      <c r="C28" s="22" t="s">
        <v>12</v>
      </c>
      <c r="D28" s="128">
        <v>50000</v>
      </c>
      <c r="E28" s="128">
        <v>50000</v>
      </c>
    </row>
    <row r="29" spans="1:5" ht="38.25" x14ac:dyDescent="0.25">
      <c r="A29" s="13"/>
      <c r="B29" s="13">
        <v>42</v>
      </c>
      <c r="C29" s="23" t="s">
        <v>27</v>
      </c>
      <c r="D29" s="127">
        <v>50000</v>
      </c>
      <c r="E29" s="127">
        <v>50000</v>
      </c>
    </row>
    <row r="30" spans="1:5" ht="45" x14ac:dyDescent="0.25">
      <c r="A30" s="54"/>
      <c r="B30" s="55">
        <v>45</v>
      </c>
      <c r="C30" s="56" t="s">
        <v>61</v>
      </c>
      <c r="D30" s="54">
        <v>0</v>
      </c>
      <c r="E30" s="54">
        <v>0</v>
      </c>
    </row>
  </sheetData>
  <mergeCells count="5">
    <mergeCell ref="A20:E20"/>
    <mergeCell ref="A1:E1"/>
    <mergeCell ref="A3:E3"/>
    <mergeCell ref="A5:E5"/>
    <mergeCell ref="A7:E7"/>
  </mergeCells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33"/>
  <sheetViews>
    <sheetView topLeftCell="A4" workbookViewId="0">
      <selection activeCell="C24" sqref="C24"/>
    </sheetView>
  </sheetViews>
  <sheetFormatPr defaultRowHeight="15" x14ac:dyDescent="0.25"/>
  <cols>
    <col min="1" max="3" width="25.28515625" customWidth="1"/>
  </cols>
  <sheetData>
    <row r="1" spans="1:3" ht="42" customHeight="1" x14ac:dyDescent="0.25">
      <c r="A1" s="79"/>
      <c r="B1" s="79"/>
      <c r="C1" s="79"/>
    </row>
    <row r="2" spans="1:3" ht="18" customHeight="1" x14ac:dyDescent="0.25">
      <c r="A2" s="4"/>
      <c r="B2" s="4"/>
      <c r="C2" s="4"/>
    </row>
    <row r="3" spans="1:3" ht="15.75" customHeight="1" x14ac:dyDescent="0.25">
      <c r="A3" s="79" t="s">
        <v>18</v>
      </c>
      <c r="B3" s="79"/>
      <c r="C3" s="79"/>
    </row>
    <row r="4" spans="1:3" ht="18" x14ac:dyDescent="0.25">
      <c r="B4" s="4"/>
      <c r="C4" s="5"/>
    </row>
    <row r="5" spans="1:3" ht="18" customHeight="1" x14ac:dyDescent="0.25">
      <c r="A5" s="79" t="s">
        <v>4</v>
      </c>
      <c r="B5" s="79"/>
      <c r="C5" s="79"/>
    </row>
    <row r="6" spans="1:3" ht="18" x14ac:dyDescent="0.25">
      <c r="A6" s="4"/>
      <c r="B6" s="4"/>
      <c r="C6" s="5"/>
    </row>
    <row r="7" spans="1:3" ht="15.75" customHeight="1" x14ac:dyDescent="0.25">
      <c r="A7" s="79" t="s">
        <v>80</v>
      </c>
      <c r="B7" s="79"/>
      <c r="C7" s="79"/>
    </row>
    <row r="8" spans="1:3" ht="18" x14ac:dyDescent="0.25">
      <c r="A8" s="4"/>
      <c r="B8" s="4"/>
      <c r="C8" s="5"/>
    </row>
    <row r="9" spans="1:3" x14ac:dyDescent="0.25">
      <c r="A9" s="18" t="s">
        <v>35</v>
      </c>
      <c r="B9" s="18" t="s">
        <v>87</v>
      </c>
      <c r="C9" s="18" t="s">
        <v>88</v>
      </c>
    </row>
    <row r="10" spans="1:3" x14ac:dyDescent="0.25">
      <c r="A10" s="35" t="s">
        <v>0</v>
      </c>
      <c r="B10" s="126">
        <v>476020</v>
      </c>
      <c r="C10" s="126">
        <v>476695.65</v>
      </c>
    </row>
    <row r="11" spans="1:3" x14ac:dyDescent="0.25">
      <c r="A11" s="22" t="s">
        <v>38</v>
      </c>
      <c r="B11" s="126">
        <v>474765</v>
      </c>
      <c r="C11" s="126">
        <v>475440.65</v>
      </c>
    </row>
    <row r="12" spans="1:3" x14ac:dyDescent="0.25">
      <c r="A12" s="11" t="s">
        <v>39</v>
      </c>
      <c r="B12" s="127">
        <v>474765</v>
      </c>
      <c r="C12" s="127">
        <v>475440.65</v>
      </c>
    </row>
    <row r="13" spans="1:3" x14ac:dyDescent="0.25">
      <c r="A13" s="9" t="s">
        <v>40</v>
      </c>
      <c r="B13" s="128">
        <v>505</v>
      </c>
      <c r="C13" s="128">
        <v>505</v>
      </c>
    </row>
    <row r="14" spans="1:3" x14ac:dyDescent="0.25">
      <c r="A14" s="11" t="s">
        <v>62</v>
      </c>
      <c r="B14" s="127">
        <v>505</v>
      </c>
      <c r="C14" s="127">
        <v>505</v>
      </c>
    </row>
    <row r="15" spans="1:3" x14ac:dyDescent="0.25">
      <c r="A15" s="35" t="s">
        <v>36</v>
      </c>
      <c r="B15" s="51">
        <v>0</v>
      </c>
      <c r="C15" s="51">
        <v>0</v>
      </c>
    </row>
    <row r="16" spans="1:3" x14ac:dyDescent="0.25">
      <c r="A16" s="11" t="s">
        <v>37</v>
      </c>
      <c r="B16" s="8">
        <v>0</v>
      </c>
      <c r="C16" s="8">
        <v>0</v>
      </c>
    </row>
    <row r="17" spans="1:3" x14ac:dyDescent="0.25">
      <c r="A17" s="68" t="s">
        <v>82</v>
      </c>
      <c r="B17" s="128">
        <v>750</v>
      </c>
      <c r="C17" s="128">
        <v>750</v>
      </c>
    </row>
    <row r="18" spans="1:3" x14ac:dyDescent="0.25">
      <c r="A18" s="11" t="s">
        <v>83</v>
      </c>
      <c r="B18" s="127">
        <v>750</v>
      </c>
      <c r="C18" s="127">
        <v>750</v>
      </c>
    </row>
    <row r="19" spans="1:3" x14ac:dyDescent="0.25">
      <c r="A19" s="54"/>
      <c r="B19" s="54"/>
      <c r="C19" s="54"/>
    </row>
    <row r="21" spans="1:3" ht="15.75" customHeight="1" x14ac:dyDescent="0.25">
      <c r="A21" s="79" t="s">
        <v>81</v>
      </c>
      <c r="B21" s="79"/>
      <c r="C21" s="79"/>
    </row>
    <row r="22" spans="1:3" ht="18" x14ac:dyDescent="0.25">
      <c r="A22" s="4"/>
      <c r="B22" s="4"/>
      <c r="C22" s="5"/>
    </row>
    <row r="23" spans="1:3" x14ac:dyDescent="0.25">
      <c r="A23" s="18" t="s">
        <v>35</v>
      </c>
      <c r="B23" s="18" t="s">
        <v>87</v>
      </c>
      <c r="C23" s="18" t="s">
        <v>88</v>
      </c>
    </row>
    <row r="24" spans="1:3" x14ac:dyDescent="0.25">
      <c r="A24" s="35" t="s">
        <v>1</v>
      </c>
      <c r="B24" s="126">
        <v>477955</v>
      </c>
      <c r="C24" s="126">
        <v>478630.65</v>
      </c>
    </row>
    <row r="25" spans="1:3" ht="15.75" customHeight="1" x14ac:dyDescent="0.25">
      <c r="A25" s="22" t="s">
        <v>38</v>
      </c>
      <c r="B25" s="128">
        <v>474765</v>
      </c>
      <c r="C25" s="128">
        <v>475440.65</v>
      </c>
    </row>
    <row r="26" spans="1:3" x14ac:dyDescent="0.25">
      <c r="A26" s="11" t="s">
        <v>39</v>
      </c>
      <c r="B26" s="127">
        <v>474765</v>
      </c>
      <c r="C26" s="127">
        <v>475440.65</v>
      </c>
    </row>
    <row r="27" spans="1:3" x14ac:dyDescent="0.25">
      <c r="A27" s="22" t="s">
        <v>40</v>
      </c>
      <c r="B27" s="128">
        <v>2215</v>
      </c>
      <c r="C27" s="128">
        <v>2215</v>
      </c>
    </row>
    <row r="28" spans="1:3" x14ac:dyDescent="0.25">
      <c r="A28" s="11" t="s">
        <v>41</v>
      </c>
      <c r="B28" s="127">
        <v>2215</v>
      </c>
      <c r="C28" s="127">
        <v>2215</v>
      </c>
    </row>
    <row r="29" spans="1:3" x14ac:dyDescent="0.25">
      <c r="A29" s="35" t="s">
        <v>36</v>
      </c>
      <c r="B29" s="51">
        <v>0</v>
      </c>
      <c r="C29" s="51">
        <v>0</v>
      </c>
    </row>
    <row r="30" spans="1:3" x14ac:dyDescent="0.25">
      <c r="A30" s="11" t="s">
        <v>37</v>
      </c>
      <c r="B30" s="8">
        <v>0</v>
      </c>
      <c r="C30" s="8">
        <v>0</v>
      </c>
    </row>
    <row r="31" spans="1:3" x14ac:dyDescent="0.25">
      <c r="A31" s="68" t="s">
        <v>82</v>
      </c>
      <c r="B31" s="128">
        <v>975</v>
      </c>
      <c r="C31" s="128">
        <v>975</v>
      </c>
    </row>
    <row r="32" spans="1:3" x14ac:dyDescent="0.25">
      <c r="A32" s="11" t="s">
        <v>83</v>
      </c>
      <c r="B32" s="127">
        <v>975</v>
      </c>
      <c r="C32" s="127">
        <v>975</v>
      </c>
    </row>
    <row r="33" spans="1:3" x14ac:dyDescent="0.25">
      <c r="A33" s="54"/>
      <c r="B33" s="54"/>
      <c r="C33" s="54"/>
    </row>
  </sheetData>
  <mergeCells count="5">
    <mergeCell ref="A1:C1"/>
    <mergeCell ref="A3:C3"/>
    <mergeCell ref="A5:C5"/>
    <mergeCell ref="A7:C7"/>
    <mergeCell ref="A21:C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15"/>
  <sheetViews>
    <sheetView workbookViewId="0">
      <selection activeCell="C22" sqref="C22"/>
    </sheetView>
  </sheetViews>
  <sheetFormatPr defaultRowHeight="15" x14ac:dyDescent="0.25"/>
  <cols>
    <col min="1" max="1" width="37.7109375" customWidth="1"/>
    <col min="2" max="3" width="25.28515625" customWidth="1"/>
  </cols>
  <sheetData>
    <row r="1" spans="1:3" ht="42" customHeight="1" x14ac:dyDescent="0.25">
      <c r="A1" s="79"/>
      <c r="B1" s="79"/>
      <c r="C1" s="79"/>
    </row>
    <row r="2" spans="1:3" ht="18" customHeight="1" x14ac:dyDescent="0.25">
      <c r="A2" s="4"/>
      <c r="B2" s="4"/>
      <c r="C2" s="4"/>
    </row>
    <row r="3" spans="1:3" ht="15.75" x14ac:dyDescent="0.25">
      <c r="A3" s="79" t="s">
        <v>18</v>
      </c>
      <c r="B3" s="79"/>
      <c r="C3" s="80"/>
    </row>
    <row r="4" spans="1:3" ht="18" x14ac:dyDescent="0.25">
      <c r="A4" s="4"/>
      <c r="B4" s="4"/>
      <c r="C4" s="5"/>
    </row>
    <row r="5" spans="1:3" ht="18" customHeight="1" x14ac:dyDescent="0.25">
      <c r="A5" s="79" t="s">
        <v>4</v>
      </c>
      <c r="B5" s="81"/>
      <c r="C5" s="81"/>
    </row>
    <row r="6" spans="1:3" ht="18" x14ac:dyDescent="0.25">
      <c r="A6" s="4"/>
      <c r="B6" s="4"/>
      <c r="C6" s="5"/>
    </row>
    <row r="7" spans="1:3" ht="15.75" x14ac:dyDescent="0.25">
      <c r="A7" s="79" t="s">
        <v>13</v>
      </c>
      <c r="B7" s="105"/>
      <c r="C7" s="105"/>
    </row>
    <row r="8" spans="1:3" ht="18" x14ac:dyDescent="0.25">
      <c r="A8" s="4"/>
      <c r="B8" s="4"/>
      <c r="C8" s="5"/>
    </row>
    <row r="9" spans="1:3" x14ac:dyDescent="0.25">
      <c r="A9" s="18" t="s">
        <v>35</v>
      </c>
      <c r="B9" s="18" t="s">
        <v>87</v>
      </c>
      <c r="C9" s="18" t="s">
        <v>88</v>
      </c>
    </row>
    <row r="10" spans="1:3" ht="15.75" customHeight="1" x14ac:dyDescent="0.25">
      <c r="A10" s="9" t="s">
        <v>14</v>
      </c>
      <c r="B10" s="128">
        <v>477955</v>
      </c>
      <c r="C10" s="128">
        <v>478630.65</v>
      </c>
    </row>
    <row r="11" spans="1:3" ht="15.75" customHeight="1" x14ac:dyDescent="0.25">
      <c r="A11" s="9" t="s">
        <v>58</v>
      </c>
      <c r="B11" s="128">
        <v>477955</v>
      </c>
      <c r="C11" s="128">
        <v>478630.65</v>
      </c>
    </row>
    <row r="12" spans="1:3" x14ac:dyDescent="0.25">
      <c r="A12" s="15" t="s">
        <v>59</v>
      </c>
      <c r="B12" s="127">
        <v>477955</v>
      </c>
      <c r="C12" s="127">
        <v>478630.65</v>
      </c>
    </row>
    <row r="13" spans="1:3" x14ac:dyDescent="0.25">
      <c r="A13" s="14"/>
      <c r="B13" s="8"/>
      <c r="C13" s="8"/>
    </row>
    <row r="14" spans="1:3" x14ac:dyDescent="0.25">
      <c r="A14" s="9"/>
      <c r="B14" s="8"/>
      <c r="C14" s="8"/>
    </row>
    <row r="15" spans="1:3" x14ac:dyDescent="0.25">
      <c r="A15" s="16"/>
      <c r="B15" s="8"/>
      <c r="C15" s="8"/>
    </row>
  </sheetData>
  <mergeCells count="4">
    <mergeCell ref="A1:C1"/>
    <mergeCell ref="A3:C3"/>
    <mergeCell ref="A5:C5"/>
    <mergeCell ref="A7:C7"/>
  </mergeCells>
  <pageMargins left="0.7" right="0.7" top="0.75" bottom="0.75" header="0.3" footer="0.3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4"/>
  <sheetViews>
    <sheetView workbookViewId="0">
      <selection activeCell="E7" sqref="E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5" width="25.28515625" customWidth="1"/>
  </cols>
  <sheetData>
    <row r="1" spans="1:5" ht="42" customHeight="1" x14ac:dyDescent="0.25">
      <c r="A1" s="79"/>
      <c r="B1" s="79"/>
      <c r="C1" s="79"/>
      <c r="D1" s="79"/>
      <c r="E1" s="79"/>
    </row>
    <row r="2" spans="1:5" ht="18" customHeight="1" x14ac:dyDescent="0.25">
      <c r="A2" s="4"/>
      <c r="B2" s="4"/>
      <c r="C2" s="4"/>
      <c r="D2" s="4"/>
      <c r="E2" s="4"/>
    </row>
    <row r="3" spans="1:5" ht="15.75" customHeight="1" x14ac:dyDescent="0.25">
      <c r="A3" s="79" t="s">
        <v>18</v>
      </c>
      <c r="B3" s="79"/>
      <c r="C3" s="79"/>
      <c r="D3" s="79"/>
      <c r="E3" s="79"/>
    </row>
    <row r="4" spans="1:5" ht="18" x14ac:dyDescent="0.25">
      <c r="A4" s="4"/>
      <c r="B4" s="4"/>
      <c r="C4" s="4"/>
      <c r="D4" s="4"/>
      <c r="E4" s="5"/>
    </row>
    <row r="5" spans="1:5" ht="18" customHeight="1" x14ac:dyDescent="0.25">
      <c r="A5" s="79" t="s">
        <v>42</v>
      </c>
      <c r="B5" s="79"/>
      <c r="C5" s="79"/>
      <c r="D5" s="79"/>
      <c r="E5" s="79"/>
    </row>
    <row r="6" spans="1:5" ht="18" x14ac:dyDescent="0.25">
      <c r="A6" s="4"/>
      <c r="B6" s="4"/>
      <c r="C6" s="4"/>
      <c r="D6" s="4"/>
      <c r="E6" s="5"/>
    </row>
    <row r="7" spans="1:5" x14ac:dyDescent="0.25">
      <c r="A7" s="18" t="s">
        <v>5</v>
      </c>
      <c r="B7" s="17" t="s">
        <v>6</v>
      </c>
      <c r="C7" s="17" t="s">
        <v>28</v>
      </c>
      <c r="D7" s="18" t="s">
        <v>87</v>
      </c>
      <c r="E7" s="18" t="s">
        <v>88</v>
      </c>
    </row>
    <row r="8" spans="1:5" x14ac:dyDescent="0.25">
      <c r="A8" s="33"/>
      <c r="B8" s="34"/>
      <c r="C8" s="32" t="s">
        <v>44</v>
      </c>
      <c r="D8" s="52">
        <v>0</v>
      </c>
      <c r="E8" s="52">
        <v>0</v>
      </c>
    </row>
    <row r="9" spans="1:5" ht="25.5" x14ac:dyDescent="0.25">
      <c r="A9" s="9">
        <v>8</v>
      </c>
      <c r="B9" s="9"/>
      <c r="C9" s="9" t="s">
        <v>15</v>
      </c>
      <c r="D9" s="8">
        <v>0</v>
      </c>
      <c r="E9" s="8">
        <v>0</v>
      </c>
    </row>
    <row r="10" spans="1:5" x14ac:dyDescent="0.25">
      <c r="A10" s="9"/>
      <c r="B10" s="13">
        <v>84</v>
      </c>
      <c r="C10" s="13" t="s">
        <v>20</v>
      </c>
      <c r="D10" s="8">
        <v>0</v>
      </c>
      <c r="E10" s="8">
        <v>0</v>
      </c>
    </row>
    <row r="11" spans="1:5" x14ac:dyDescent="0.25">
      <c r="A11" s="9"/>
      <c r="B11" s="13"/>
      <c r="C11" s="36"/>
      <c r="D11" s="8"/>
      <c r="E11" s="8"/>
    </row>
    <row r="12" spans="1:5" x14ac:dyDescent="0.25">
      <c r="A12" s="9"/>
      <c r="B12" s="13"/>
      <c r="C12" s="32" t="s">
        <v>47</v>
      </c>
      <c r="D12" s="51">
        <v>0</v>
      </c>
      <c r="E12" s="51">
        <v>0</v>
      </c>
    </row>
    <row r="13" spans="1:5" ht="25.5" x14ac:dyDescent="0.25">
      <c r="A13" s="12">
        <v>5</v>
      </c>
      <c r="B13" s="12"/>
      <c r="C13" s="22" t="s">
        <v>16</v>
      </c>
      <c r="D13" s="8">
        <v>0</v>
      </c>
      <c r="E13" s="8">
        <v>0</v>
      </c>
    </row>
    <row r="14" spans="1:5" ht="25.5" x14ac:dyDescent="0.25">
      <c r="A14" s="13"/>
      <c r="B14" s="13">
        <v>54</v>
      </c>
      <c r="C14" s="23" t="s">
        <v>21</v>
      </c>
      <c r="D14" s="8">
        <v>0</v>
      </c>
      <c r="E14" s="8">
        <v>0</v>
      </c>
    </row>
  </sheetData>
  <mergeCells count="3">
    <mergeCell ref="A1:E1"/>
    <mergeCell ref="A3:E3"/>
    <mergeCell ref="A5:E5"/>
  </mergeCells>
  <pageMargins left="0.7" right="0.7" top="0.75" bottom="0.75" header="0.3" footer="0.3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16"/>
  <sheetViews>
    <sheetView workbookViewId="0">
      <selection activeCell="C7" sqref="C7"/>
    </sheetView>
  </sheetViews>
  <sheetFormatPr defaultRowHeight="15" x14ac:dyDescent="0.25"/>
  <cols>
    <col min="1" max="3" width="25.28515625" customWidth="1"/>
  </cols>
  <sheetData>
    <row r="1" spans="1:3" ht="42" customHeight="1" x14ac:dyDescent="0.25">
      <c r="A1" s="79"/>
      <c r="B1" s="79"/>
      <c r="C1" s="79"/>
    </row>
    <row r="2" spans="1:3" ht="18" customHeight="1" x14ac:dyDescent="0.25">
      <c r="A2" s="4"/>
      <c r="B2" s="4"/>
      <c r="C2" s="4"/>
    </row>
    <row r="3" spans="1:3" ht="15.75" customHeight="1" x14ac:dyDescent="0.25">
      <c r="A3" s="79" t="s">
        <v>18</v>
      </c>
      <c r="B3" s="79"/>
      <c r="C3" s="79"/>
    </row>
    <row r="4" spans="1:3" ht="18" x14ac:dyDescent="0.25">
      <c r="A4" s="4"/>
      <c r="B4" s="4"/>
      <c r="C4" s="5"/>
    </row>
    <row r="5" spans="1:3" ht="18" customHeight="1" x14ac:dyDescent="0.25">
      <c r="A5" s="79" t="s">
        <v>43</v>
      </c>
      <c r="B5" s="79"/>
      <c r="C5" s="79"/>
    </row>
    <row r="6" spans="1:3" ht="18" x14ac:dyDescent="0.25">
      <c r="A6" s="4"/>
      <c r="B6" s="4"/>
      <c r="C6" s="5"/>
    </row>
    <row r="7" spans="1:3" x14ac:dyDescent="0.25">
      <c r="A7" s="17" t="s">
        <v>35</v>
      </c>
      <c r="B7" s="18" t="s">
        <v>87</v>
      </c>
      <c r="C7" s="18" t="s">
        <v>88</v>
      </c>
    </row>
    <row r="8" spans="1:3" x14ac:dyDescent="0.25">
      <c r="A8" s="9" t="s">
        <v>44</v>
      </c>
      <c r="B8" s="51">
        <v>0</v>
      </c>
      <c r="C8" s="51">
        <v>0</v>
      </c>
    </row>
    <row r="9" spans="1:3" ht="25.5" x14ac:dyDescent="0.25">
      <c r="A9" s="9" t="s">
        <v>45</v>
      </c>
      <c r="B9" s="51">
        <v>0</v>
      </c>
      <c r="C9" s="51">
        <v>0</v>
      </c>
    </row>
    <row r="10" spans="1:3" ht="25.5" x14ac:dyDescent="0.25">
      <c r="A10" s="15" t="s">
        <v>46</v>
      </c>
      <c r="B10" s="8">
        <v>0</v>
      </c>
      <c r="C10" s="8">
        <v>0</v>
      </c>
    </row>
    <row r="11" spans="1:3" x14ac:dyDescent="0.25">
      <c r="A11" s="15"/>
      <c r="B11" s="8"/>
      <c r="C11" s="8"/>
    </row>
    <row r="12" spans="1:3" x14ac:dyDescent="0.25">
      <c r="A12" s="9" t="s">
        <v>47</v>
      </c>
      <c r="B12" s="51">
        <v>0</v>
      </c>
      <c r="C12" s="51">
        <v>0</v>
      </c>
    </row>
    <row r="13" spans="1:3" x14ac:dyDescent="0.25">
      <c r="A13" s="22" t="s">
        <v>38</v>
      </c>
      <c r="B13" s="51">
        <v>0</v>
      </c>
      <c r="C13" s="51">
        <v>0</v>
      </c>
    </row>
    <row r="14" spans="1:3" x14ac:dyDescent="0.25">
      <c r="A14" s="11" t="s">
        <v>39</v>
      </c>
      <c r="B14" s="8">
        <v>0</v>
      </c>
      <c r="C14" s="8">
        <v>0</v>
      </c>
    </row>
    <row r="15" spans="1:3" x14ac:dyDescent="0.25">
      <c r="A15" s="22" t="s">
        <v>40</v>
      </c>
      <c r="B15" s="51">
        <v>0</v>
      </c>
      <c r="C15" s="51">
        <v>0</v>
      </c>
    </row>
    <row r="16" spans="1:3" x14ac:dyDescent="0.25">
      <c r="A16" s="11" t="s">
        <v>41</v>
      </c>
      <c r="B16" s="8">
        <v>0</v>
      </c>
      <c r="C16" s="8">
        <v>0</v>
      </c>
    </row>
  </sheetData>
  <mergeCells count="3">
    <mergeCell ref="A1:C1"/>
    <mergeCell ref="A3:C3"/>
    <mergeCell ref="A5:C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32"/>
  <sheetViews>
    <sheetView tabSelected="1" topLeftCell="A7" workbookViewId="0">
      <selection activeCell="L15" sqref="L15"/>
    </sheetView>
  </sheetViews>
  <sheetFormatPr defaultRowHeight="15" x14ac:dyDescent="0.25"/>
  <cols>
    <col min="1" max="1" width="14.28515625" customWidth="1"/>
    <col min="2" max="2" width="12" customWidth="1"/>
    <col min="3" max="3" width="8.7109375" customWidth="1"/>
    <col min="4" max="4" width="30" customWidth="1"/>
    <col min="5" max="5" width="25.28515625" customWidth="1"/>
    <col min="6" max="6" width="13.85546875" customWidth="1"/>
    <col min="7" max="7" width="25.28515625" hidden="1" customWidth="1"/>
    <col min="8" max="8" width="23.28515625" customWidth="1"/>
    <col min="9" max="9" width="25.28515625" customWidth="1"/>
  </cols>
  <sheetData>
    <row r="1" spans="1:9" ht="42" customHeight="1" x14ac:dyDescent="0.25">
      <c r="A1" s="78"/>
      <c r="B1" s="78"/>
      <c r="C1" s="78"/>
      <c r="D1" s="78"/>
      <c r="E1" s="78"/>
      <c r="F1" s="78"/>
      <c r="G1" s="78"/>
      <c r="H1" s="78"/>
      <c r="I1" s="78"/>
    </row>
    <row r="2" spans="1:9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9" ht="18" customHeight="1" x14ac:dyDescent="0.25">
      <c r="A3" s="79" t="s">
        <v>17</v>
      </c>
      <c r="B3" s="79"/>
      <c r="C3" s="79"/>
      <c r="D3" s="79"/>
      <c r="E3" s="79"/>
      <c r="F3" s="79"/>
      <c r="G3" s="79"/>
      <c r="H3" s="79"/>
      <c r="I3" s="79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33" customHeight="1" x14ac:dyDescent="0.25">
      <c r="A5" s="120" t="s">
        <v>63</v>
      </c>
      <c r="B5" s="120"/>
      <c r="C5" s="118" t="s">
        <v>77</v>
      </c>
      <c r="D5" s="119"/>
      <c r="E5" s="119"/>
      <c r="F5" s="119"/>
      <c r="G5" s="119"/>
      <c r="H5" s="57" t="s">
        <v>87</v>
      </c>
      <c r="I5" s="57" t="s">
        <v>88</v>
      </c>
    </row>
    <row r="6" spans="1:9" ht="33" customHeight="1" x14ac:dyDescent="0.25">
      <c r="A6" s="58" t="s">
        <v>89</v>
      </c>
      <c r="B6" s="71" t="s">
        <v>90</v>
      </c>
      <c r="C6" s="106" t="s">
        <v>91</v>
      </c>
      <c r="D6" s="107"/>
      <c r="E6" s="107"/>
      <c r="F6" s="107"/>
      <c r="G6" s="107"/>
      <c r="H6" s="60">
        <v>477955</v>
      </c>
      <c r="I6" s="60">
        <v>478630.65</v>
      </c>
    </row>
    <row r="7" spans="1:9" ht="33.75" customHeight="1" x14ac:dyDescent="0.25">
      <c r="A7" s="58" t="s">
        <v>92</v>
      </c>
      <c r="B7" s="71" t="s">
        <v>93</v>
      </c>
      <c r="C7" s="106" t="s">
        <v>91</v>
      </c>
      <c r="D7" s="107"/>
      <c r="E7" s="107"/>
      <c r="F7" s="107"/>
      <c r="G7" s="107"/>
      <c r="H7" s="60">
        <v>477955</v>
      </c>
      <c r="I7" s="60">
        <v>478630.65</v>
      </c>
    </row>
    <row r="8" spans="1:9" ht="32.25" customHeight="1" x14ac:dyDescent="0.25">
      <c r="A8" s="72" t="s">
        <v>94</v>
      </c>
      <c r="B8" s="73">
        <v>52590</v>
      </c>
      <c r="C8" s="108" t="s">
        <v>95</v>
      </c>
      <c r="D8" s="109"/>
      <c r="E8" s="109"/>
      <c r="F8" s="109"/>
      <c r="G8" s="109"/>
      <c r="H8" s="69">
        <v>477955</v>
      </c>
      <c r="I8" s="69">
        <v>478630.65</v>
      </c>
    </row>
    <row r="9" spans="1:9" ht="14.25" customHeight="1" x14ac:dyDescent="0.25">
      <c r="A9" s="58" t="s">
        <v>64</v>
      </c>
      <c r="B9" s="59" t="s">
        <v>65</v>
      </c>
      <c r="C9" s="106" t="s">
        <v>66</v>
      </c>
      <c r="D9" s="107"/>
      <c r="E9" s="107"/>
      <c r="F9" s="107"/>
      <c r="G9" s="107"/>
      <c r="H9" s="60">
        <v>477955</v>
      </c>
      <c r="I9" s="60">
        <v>478630.65</v>
      </c>
    </row>
    <row r="10" spans="1:9" ht="15" customHeight="1" x14ac:dyDescent="0.25">
      <c r="A10" s="74" t="s">
        <v>67</v>
      </c>
      <c r="B10" s="75" t="s">
        <v>68</v>
      </c>
      <c r="C10" s="114" t="s">
        <v>69</v>
      </c>
      <c r="D10" s="115"/>
      <c r="E10" s="115"/>
      <c r="F10" s="115"/>
      <c r="G10" s="115"/>
      <c r="H10" s="70">
        <v>422765</v>
      </c>
      <c r="I10" s="70">
        <v>423440.65</v>
      </c>
    </row>
    <row r="11" spans="1:9" ht="22.5" customHeight="1" x14ac:dyDescent="0.25">
      <c r="A11" s="61" t="s">
        <v>70</v>
      </c>
      <c r="B11" s="62" t="s">
        <v>71</v>
      </c>
      <c r="C11" s="112" t="s">
        <v>72</v>
      </c>
      <c r="D11" s="113"/>
      <c r="E11" s="113"/>
      <c r="F11" s="113"/>
      <c r="G11" s="113"/>
      <c r="H11" s="63">
        <v>422765</v>
      </c>
      <c r="I11" s="63">
        <v>423440.65</v>
      </c>
    </row>
    <row r="12" spans="1:9" ht="22.5" customHeight="1" x14ac:dyDescent="0.25">
      <c r="A12" s="64"/>
      <c r="B12" s="65">
        <v>3</v>
      </c>
      <c r="C12" s="116" t="s">
        <v>10</v>
      </c>
      <c r="D12" s="117"/>
      <c r="E12" s="117"/>
      <c r="F12" s="117"/>
      <c r="G12" s="117"/>
      <c r="H12" s="66">
        <v>372765</v>
      </c>
      <c r="I12" s="66">
        <v>373440.65</v>
      </c>
    </row>
    <row r="13" spans="1:9" ht="15" customHeight="1" x14ac:dyDescent="0.25">
      <c r="A13" s="64"/>
      <c r="B13" s="64">
        <v>31</v>
      </c>
      <c r="C13" s="110" t="s">
        <v>11</v>
      </c>
      <c r="D13" s="111"/>
      <c r="E13" s="111"/>
      <c r="F13" s="111"/>
      <c r="G13" s="111"/>
      <c r="H13" s="67">
        <v>266330</v>
      </c>
      <c r="I13" s="67">
        <v>266330</v>
      </c>
    </row>
    <row r="14" spans="1:9" ht="22.5" customHeight="1" x14ac:dyDescent="0.25">
      <c r="A14" s="64"/>
      <c r="B14" s="64">
        <v>32</v>
      </c>
      <c r="C14" s="110" t="s">
        <v>19</v>
      </c>
      <c r="D14" s="110"/>
      <c r="E14" s="110"/>
      <c r="F14" s="110"/>
      <c r="G14" s="110"/>
      <c r="H14" s="67">
        <v>105985</v>
      </c>
      <c r="I14" s="67">
        <v>106660.65</v>
      </c>
    </row>
    <row r="15" spans="1:9" ht="22.5" customHeight="1" x14ac:dyDescent="0.25">
      <c r="A15" s="64"/>
      <c r="B15" s="64">
        <v>34</v>
      </c>
      <c r="C15" s="110" t="s">
        <v>57</v>
      </c>
      <c r="D15" s="111"/>
      <c r="E15" s="111"/>
      <c r="F15" s="111"/>
      <c r="G15" s="111"/>
      <c r="H15" s="67">
        <v>450</v>
      </c>
      <c r="I15" s="67">
        <v>450</v>
      </c>
    </row>
    <row r="16" spans="1:9" ht="15" customHeight="1" x14ac:dyDescent="0.25">
      <c r="A16" s="64"/>
      <c r="B16" s="65">
        <v>4</v>
      </c>
      <c r="C16" s="116" t="s">
        <v>12</v>
      </c>
      <c r="D16" s="117"/>
      <c r="E16" s="117"/>
      <c r="F16" s="117"/>
      <c r="G16" s="117"/>
      <c r="H16" s="66">
        <v>50000</v>
      </c>
      <c r="I16" s="66">
        <v>50000</v>
      </c>
    </row>
    <row r="17" spans="1:9" ht="15" customHeight="1" x14ac:dyDescent="0.25">
      <c r="A17" s="64"/>
      <c r="B17" s="64">
        <v>42</v>
      </c>
      <c r="C17" s="110" t="s">
        <v>27</v>
      </c>
      <c r="D17" s="111"/>
      <c r="E17" s="111"/>
      <c r="F17" s="111"/>
      <c r="G17" s="111"/>
      <c r="H17" s="67">
        <v>50000</v>
      </c>
      <c r="I17" s="67">
        <v>50000</v>
      </c>
    </row>
    <row r="18" spans="1:9" ht="15" customHeight="1" x14ac:dyDescent="0.25">
      <c r="A18" s="74" t="s">
        <v>67</v>
      </c>
      <c r="B18" s="75" t="s">
        <v>73</v>
      </c>
      <c r="C18" s="114" t="s">
        <v>74</v>
      </c>
      <c r="D18" s="121"/>
      <c r="E18" s="121"/>
      <c r="F18" s="121"/>
      <c r="G18" s="121"/>
      <c r="H18" s="70">
        <v>55190</v>
      </c>
      <c r="I18" s="70">
        <v>55190</v>
      </c>
    </row>
    <row r="19" spans="1:9" ht="15" customHeight="1" x14ac:dyDescent="0.25">
      <c r="A19" s="61" t="s">
        <v>70</v>
      </c>
      <c r="B19" s="62" t="s">
        <v>71</v>
      </c>
      <c r="C19" s="112" t="s">
        <v>72</v>
      </c>
      <c r="D19" s="122"/>
      <c r="E19" s="122"/>
      <c r="F19" s="122"/>
      <c r="G19" s="122"/>
      <c r="H19" s="63">
        <v>52000</v>
      </c>
      <c r="I19" s="63">
        <v>52000</v>
      </c>
    </row>
    <row r="20" spans="1:9" ht="15" customHeight="1" x14ac:dyDescent="0.25">
      <c r="A20" s="64"/>
      <c r="B20" s="65">
        <v>3</v>
      </c>
      <c r="C20" s="116" t="s">
        <v>10</v>
      </c>
      <c r="D20" s="117"/>
      <c r="E20" s="117"/>
      <c r="F20" s="117"/>
      <c r="G20" s="117"/>
      <c r="H20" s="66">
        <v>52000</v>
      </c>
      <c r="I20" s="66">
        <v>52000</v>
      </c>
    </row>
    <row r="21" spans="1:9" ht="15" customHeight="1" x14ac:dyDescent="0.25">
      <c r="A21" s="64"/>
      <c r="B21" s="64">
        <v>32</v>
      </c>
      <c r="C21" s="110" t="s">
        <v>19</v>
      </c>
      <c r="D21" s="110"/>
      <c r="E21" s="110"/>
      <c r="F21" s="110"/>
      <c r="G21" s="110"/>
      <c r="H21" s="67">
        <v>52000</v>
      </c>
      <c r="I21" s="67">
        <v>52000</v>
      </c>
    </row>
    <row r="22" spans="1:9" ht="15" customHeight="1" x14ac:dyDescent="0.25">
      <c r="A22" s="61" t="s">
        <v>70</v>
      </c>
      <c r="B22" s="62" t="s">
        <v>75</v>
      </c>
      <c r="C22" s="112" t="s">
        <v>76</v>
      </c>
      <c r="D22" s="122"/>
      <c r="E22" s="122"/>
      <c r="F22" s="122"/>
      <c r="G22" s="122"/>
      <c r="H22" s="63">
        <v>2215</v>
      </c>
      <c r="I22" s="63">
        <v>2215</v>
      </c>
    </row>
    <row r="23" spans="1:9" ht="15.75" customHeight="1" x14ac:dyDescent="0.25">
      <c r="A23" s="64"/>
      <c r="B23" s="65">
        <v>3</v>
      </c>
      <c r="C23" s="116" t="s">
        <v>10</v>
      </c>
      <c r="D23" s="117"/>
      <c r="E23" s="117"/>
      <c r="F23" s="117"/>
      <c r="G23" s="117"/>
      <c r="H23" s="66">
        <v>2215</v>
      </c>
      <c r="I23" s="66">
        <v>2215</v>
      </c>
    </row>
    <row r="24" spans="1:9" ht="15.75" customHeight="1" x14ac:dyDescent="0.25">
      <c r="A24" s="64"/>
      <c r="B24" s="64">
        <v>32</v>
      </c>
      <c r="C24" s="110" t="s">
        <v>19</v>
      </c>
      <c r="D24" s="110"/>
      <c r="E24" s="110"/>
      <c r="F24" s="110"/>
      <c r="G24" s="110"/>
      <c r="H24" s="67">
        <v>2215</v>
      </c>
      <c r="I24" s="67">
        <v>2215</v>
      </c>
    </row>
    <row r="25" spans="1:9" ht="15.75" customHeight="1" x14ac:dyDescent="0.25">
      <c r="A25" s="61" t="s">
        <v>70</v>
      </c>
      <c r="B25" s="61">
        <v>6.1</v>
      </c>
      <c r="C25" s="112" t="s">
        <v>84</v>
      </c>
      <c r="D25" s="122"/>
      <c r="E25" s="122"/>
      <c r="F25" s="122"/>
      <c r="G25" s="122"/>
      <c r="H25" s="63">
        <v>975</v>
      </c>
      <c r="I25" s="63">
        <v>975</v>
      </c>
    </row>
    <row r="26" spans="1:9" ht="15.75" customHeight="1" x14ac:dyDescent="0.25">
      <c r="A26" s="64"/>
      <c r="B26" s="65">
        <v>3</v>
      </c>
      <c r="C26" s="116" t="s">
        <v>10</v>
      </c>
      <c r="D26" s="117"/>
      <c r="E26" s="117"/>
      <c r="F26" s="117"/>
      <c r="G26" s="117"/>
      <c r="H26" s="66">
        <v>975</v>
      </c>
      <c r="I26" s="66">
        <v>975</v>
      </c>
    </row>
    <row r="27" spans="1:9" ht="15.75" customHeight="1" x14ac:dyDescent="0.25">
      <c r="A27" s="64"/>
      <c r="B27" s="64">
        <v>32</v>
      </c>
      <c r="C27" s="110" t="s">
        <v>19</v>
      </c>
      <c r="D27" s="110"/>
      <c r="E27" s="110"/>
      <c r="F27" s="110"/>
      <c r="G27" s="110"/>
      <c r="H27" s="67">
        <v>975</v>
      </c>
      <c r="I27" s="67">
        <v>975</v>
      </c>
    </row>
    <row r="28" spans="1:9" ht="15.75" customHeight="1" x14ac:dyDescent="0.25">
      <c r="A28" s="74" t="s">
        <v>67</v>
      </c>
      <c r="B28" s="75" t="s">
        <v>85</v>
      </c>
      <c r="C28" s="114" t="s">
        <v>96</v>
      </c>
      <c r="D28" s="115"/>
      <c r="E28" s="115"/>
      <c r="F28" s="115"/>
      <c r="G28" s="115"/>
      <c r="H28" s="70">
        <v>0</v>
      </c>
      <c r="I28" s="70">
        <v>0</v>
      </c>
    </row>
    <row r="29" spans="1:9" ht="15.75" customHeight="1" x14ac:dyDescent="0.25">
      <c r="A29" s="61" t="s">
        <v>70</v>
      </c>
      <c r="B29" s="61">
        <v>5.2</v>
      </c>
      <c r="C29" s="112" t="s">
        <v>97</v>
      </c>
      <c r="D29" s="113"/>
      <c r="E29" s="113"/>
      <c r="F29" s="113"/>
      <c r="G29" s="113"/>
      <c r="H29" s="63">
        <v>0</v>
      </c>
      <c r="I29" s="63">
        <v>0</v>
      </c>
    </row>
    <row r="30" spans="1:9" ht="15.75" customHeight="1" x14ac:dyDescent="0.25">
      <c r="A30" s="64"/>
      <c r="B30" s="65">
        <v>3</v>
      </c>
      <c r="C30" s="116" t="s">
        <v>10</v>
      </c>
      <c r="D30" s="117"/>
      <c r="E30" s="117"/>
      <c r="F30" s="117"/>
      <c r="G30" s="117"/>
      <c r="H30" s="66">
        <v>0</v>
      </c>
      <c r="I30" s="66">
        <v>0</v>
      </c>
    </row>
    <row r="31" spans="1:9" ht="15.75" customHeight="1" x14ac:dyDescent="0.25">
      <c r="A31" s="64"/>
      <c r="B31" s="64">
        <v>31</v>
      </c>
      <c r="C31" s="110" t="s">
        <v>11</v>
      </c>
      <c r="D31" s="111"/>
      <c r="E31" s="111"/>
      <c r="F31" s="111"/>
      <c r="G31" s="111"/>
      <c r="H31" s="67">
        <v>0</v>
      </c>
      <c r="I31" s="67">
        <v>0</v>
      </c>
    </row>
    <row r="32" spans="1:9" ht="15" customHeight="1" x14ac:dyDescent="0.25">
      <c r="B32" s="64">
        <v>32</v>
      </c>
      <c r="C32" s="110" t="s">
        <v>19</v>
      </c>
      <c r="D32" s="110"/>
      <c r="E32" s="110"/>
      <c r="F32" s="110"/>
      <c r="G32" s="110"/>
      <c r="H32" s="67">
        <v>0</v>
      </c>
      <c r="I32" s="67">
        <v>0</v>
      </c>
    </row>
  </sheetData>
  <mergeCells count="31">
    <mergeCell ref="C32:G32"/>
    <mergeCell ref="C15:G15"/>
    <mergeCell ref="C24:G24"/>
    <mergeCell ref="C25:G25"/>
    <mergeCell ref="C31:G31"/>
    <mergeCell ref="C30:G30"/>
    <mergeCell ref="C26:G26"/>
    <mergeCell ref="C28:G28"/>
    <mergeCell ref="C29:G29"/>
    <mergeCell ref="C27:G27"/>
    <mergeCell ref="C14:G14"/>
    <mergeCell ref="C17:G17"/>
    <mergeCell ref="C18:G18"/>
    <mergeCell ref="C19:G19"/>
    <mergeCell ref="C23:G23"/>
    <mergeCell ref="C16:G16"/>
    <mergeCell ref="C20:G20"/>
    <mergeCell ref="C21:G21"/>
    <mergeCell ref="C22:G22"/>
    <mergeCell ref="C7:G7"/>
    <mergeCell ref="A1:I1"/>
    <mergeCell ref="C5:G5"/>
    <mergeCell ref="A3:I3"/>
    <mergeCell ref="A5:B5"/>
    <mergeCell ref="C6:G6"/>
    <mergeCell ref="C9:G9"/>
    <mergeCell ref="C8:G8"/>
    <mergeCell ref="C13:G13"/>
    <mergeCell ref="C11:G11"/>
    <mergeCell ref="C10:G10"/>
    <mergeCell ref="C12:G12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Mirjana Šmit</cp:lastModifiedBy>
  <cp:lastPrinted>2025-07-14T12:53:49Z</cp:lastPrinted>
  <dcterms:created xsi:type="dcterms:W3CDTF">2022-08-12T12:51:27Z</dcterms:created>
  <dcterms:modified xsi:type="dcterms:W3CDTF">2025-07-14T12:54:44Z</dcterms:modified>
</cp:coreProperties>
</file>