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orisnik\Desktop\KPC SMŽ\FINANCIJSKI PLANOVI\2025\FINANCIJSKI PLAN ZA 2025\"/>
    </mc:Choice>
  </mc:AlternateContent>
  <xr:revisionPtr revIDLastSave="0" documentId="13_ncr:1_{648B28C4-1AE6-4A91-BC49-CC92FF8C8934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F14" i="10" l="1"/>
  <c r="F22" i="10" s="1"/>
  <c r="F28" i="10" s="1"/>
  <c r="F29" i="10" s="1"/>
  <c r="G14" i="10"/>
  <c r="G22" i="10" s="1"/>
  <c r="G28" i="10" s="1"/>
  <c r="G29" i="10" s="1"/>
  <c r="H14" i="10"/>
  <c r="H22" i="10" s="1"/>
  <c r="H28" i="10" s="1"/>
  <c r="H29" i="10" s="1"/>
  <c r="I14" i="10"/>
  <c r="I22" i="10" s="1"/>
  <c r="I28" i="10" s="1"/>
  <c r="I29" i="10" s="1"/>
  <c r="J14" i="10"/>
  <c r="J22" i="10" s="1"/>
  <c r="J28" i="10" s="1"/>
  <c r="J29" i="10" s="1"/>
</calcChain>
</file>

<file path=xl/sharedStrings.xml><?xml version="1.0" encoding="utf-8"?>
<sst xmlns="http://schemas.openxmlformats.org/spreadsheetml/2006/main" count="212" uniqueCount="107">
  <si>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</si>
  <si>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</si>
  <si>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</si>
  <si>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</si>
  <si>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</si>
  <si>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</si>
  <si>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</si>
  <si>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</si>
  <si>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</si>
  <si>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</si>
  <si>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</si>
  <si>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</si>
  <si>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</si>
  <si>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</si>
  <si>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</si>
  <si>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</si>
  <si>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</si>
  <si>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</si>
  <si>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</si>
  <si>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</si>
  <si>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</si>
  <si>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</si>
  <si>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</si>
  <si>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</si>
  <si>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</si>
  <si>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</si>
  <si>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</si>
  <si>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</si>
  <si>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</si>
  <si>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</si>
  <si>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</si>
  <si>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</si>
  <si>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</si>
  <si>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</si>
  <si>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</si>
  <si>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</si>
  <si>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</si>
  <si>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</si>
  <si>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</si>
  <si>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</si>
  <si>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</si>
  <si>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</si>
  <si>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</si>
  <si>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</si>
  <si>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</si>
  <si>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</si>
  <si>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</si>
  <si>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</si>
  <si>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</si>
  <si>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</si>
  <si>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</si>
  <si>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</si>
  <si>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</si>
  <si>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</si>
  <si>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</si>
  <si>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</si>
  <si>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</si>
  <si>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</si>
  <si>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</si>
  <si>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</si>
  <si>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</si>
  <si>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</si>
  <si>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</si>
  <si>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</si>
  <si>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</si>
  <si>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Financijski rashodi</t>
  </si>
  <si>
    <t>08 Rekreacija, kultura, religija</t>
  </si>
  <si>
    <t>082 Službe kulture</t>
  </si>
  <si>
    <t>Prihodi od prodaje proizvoda  i robe te pruženih usluga i prihodi od donacija</t>
  </si>
  <si>
    <t>Rashodi za dodatna ulaganja na nefinancijskoj imovini</t>
  </si>
  <si>
    <t xml:space="preserve">   31 Vlastiti prihodi</t>
  </si>
  <si>
    <t>BROJ KONTA</t>
  </si>
  <si>
    <t>Program</t>
  </si>
  <si>
    <t>1005</t>
  </si>
  <si>
    <t>Program javnih potreba u kulturi</t>
  </si>
  <si>
    <t>Aktivnost</t>
  </si>
  <si>
    <t>A100011</t>
  </si>
  <si>
    <t>Redovni program Kulturno-povijesnog centra SMŽ</t>
  </si>
  <si>
    <t>Izvor</t>
  </si>
  <si>
    <t>1.1.</t>
  </si>
  <si>
    <t>OPĆI PRIHODI I PRIMICI</t>
  </si>
  <si>
    <t>A100012</t>
  </si>
  <si>
    <t>Programska djelatnost</t>
  </si>
  <si>
    <t>3.1.1</t>
  </si>
  <si>
    <t>VLASTITI PRIHODI-PK</t>
  </si>
  <si>
    <t xml:space="preserve">VRSTA RASHODA </t>
  </si>
  <si>
    <t>FINANCIJSKI PLAN KULTURNO-POVIJESNOG CENTRA SISAČKO-MOSLAVAČKE ŽUPANIJE
ZA 2025. I PROJEKCIJA ZA 2026. I 2027. GODINU</t>
  </si>
  <si>
    <t>Izvršenje 2023.</t>
  </si>
  <si>
    <t>Plan 2024.</t>
  </si>
  <si>
    <t>Proračun za 2025.</t>
  </si>
  <si>
    <t>Projekcija proračuna
za 2027.</t>
  </si>
  <si>
    <t>Prihodi od imobine</t>
  </si>
  <si>
    <t>Plan za 2025.</t>
  </si>
  <si>
    <t>Projekcija 
za 2027.</t>
  </si>
  <si>
    <t>6 Donacije</t>
  </si>
  <si>
    <t xml:space="preserve">  61 Donacije</t>
  </si>
  <si>
    <t>KULTURNO POVIJESNI CENTAR SISAČKO-MOSLAVAČKE ŽUPANIJE</t>
  </si>
  <si>
    <t>TEKUĆE DONACIJE-PK</t>
  </si>
  <si>
    <t>A100013</t>
  </si>
  <si>
    <t>Posao+</t>
  </si>
  <si>
    <t>POMOĆI-HZZ-PK</t>
  </si>
  <si>
    <t>Razdjel</t>
  </si>
  <si>
    <t>002</t>
  </si>
  <si>
    <t>UPRAVNI ODJEL ZA OBRAZOVANJE, KULTURU, ŠPORT, MLADE I CIVILNO DRUŠTVO</t>
  </si>
  <si>
    <t>Glava</t>
  </si>
  <si>
    <t>01</t>
  </si>
  <si>
    <t>Proračunski korisnik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</si>
</sst>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[$-1041A]#,##0.00;\-\ #,##0.00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0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0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3" fontId="6" fillId="0" borderId="4" xfId="0" applyNumberFormat="1" applyFont="1" applyBorder="1" applyAlignment="1">
      <alignment horizontal="right" vertical="center" wrapText="1"/>
    </xf>
    <xf numFmtId="3" fontId="6" fillId="2" borderId="3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0" fontId="6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3" fontId="6" fillId="2" borderId="3" xfId="0" applyNumberFormat="1" applyFont="1" applyFill="1" applyBorder="1" applyAlignment="1">
      <alignment horizontal="right" wrapText="1"/>
    </xf>
    <xf numFmtId="3" fontId="6" fillId="0" borderId="3" xfId="0" applyNumberFormat="1" applyFont="1" applyBorder="1" applyAlignment="1">
      <alignment horizontal="righ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wrapText="1"/>
    </xf>
    <xf numFmtId="3" fontId="0" fillId="0" borderId="3" xfId="0" applyNumberFormat="1" applyBorder="1"/>
    <xf numFmtId="0" fontId="5" fillId="0" borderId="6" xfId="0" applyFont="1" applyBorder="1" applyAlignment="1" applyProtection="1">
      <alignment horizontal="center" vertical="center" wrapText="1" readingOrder="1"/>
      <protection locked="0"/>
    </xf>
    <xf numFmtId="0" fontId="5" fillId="5" borderId="0" xfId="0" applyFont="1" applyFill="1" applyAlignment="1" applyProtection="1">
      <alignment horizontal="left" vertical="top" wrapText="1" readingOrder="1"/>
      <protection locked="0"/>
    </xf>
    <xf numFmtId="0" fontId="5" fillId="5" borderId="0" xfId="0" applyFont="1" applyFill="1" applyAlignment="1" applyProtection="1">
      <alignment vertical="top" wrapText="1" readingOrder="1"/>
      <protection locked="0"/>
    </xf>
    <xf numFmtId="165" fontId="5" fillId="5" borderId="0" xfId="0" applyNumberFormat="1" applyFont="1" applyFill="1" applyAlignment="1" applyProtection="1">
      <alignment vertical="top" wrapText="1" readingOrder="1"/>
      <protection locked="0"/>
    </xf>
    <xf numFmtId="0" fontId="5" fillId="7" borderId="0" xfId="0" applyFont="1" applyFill="1" applyAlignment="1" applyProtection="1">
      <alignment horizontal="left" vertical="top" wrapText="1" readingOrder="1"/>
      <protection locked="0"/>
    </xf>
    <xf numFmtId="0" fontId="5" fillId="7" borderId="0" xfId="0" applyFont="1" applyFill="1" applyAlignment="1" applyProtection="1">
      <alignment vertical="top" wrapText="1" readingOrder="1"/>
      <protection locked="0"/>
    </xf>
    <xf numFmtId="165" fontId="5" fillId="7" borderId="0" xfId="0" applyNumberFormat="1" applyFont="1" applyFill="1" applyAlignment="1" applyProtection="1">
      <alignment vertical="top" wrapText="1" readingOrder="1"/>
      <protection locked="0"/>
    </xf>
    <xf numFmtId="0" fontId="10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165" fontId="5" fillId="0" borderId="0" xfId="0" applyNumberFormat="1" applyFont="1" applyAlignment="1" applyProtection="1">
      <alignment vertical="top" wrapText="1" readingOrder="1"/>
      <protection locked="0"/>
    </xf>
    <xf numFmtId="165" fontId="10" fillId="0" borderId="0" xfId="0" applyNumberFormat="1" applyFont="1" applyAlignment="1" applyProtection="1">
      <alignment vertical="top" wrapText="1" readingOrder="1"/>
      <protection locked="0"/>
    </xf>
    <xf numFmtId="0" fontId="8" fillId="2" borderId="0" xfId="0" quotePrefix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 wrapText="1"/>
    </xf>
    <xf numFmtId="0" fontId="5" fillId="9" borderId="0" xfId="0" applyFont="1" applyFill="1" applyAlignment="1" applyProtection="1">
      <alignment horizontal="left" vertical="top" wrapText="1" readingOrder="1"/>
      <protection locked="0"/>
    </xf>
    <xf numFmtId="0" fontId="5" fillId="9" borderId="0" xfId="0" applyFont="1" applyFill="1" applyAlignment="1" applyProtection="1">
      <alignment vertical="top" wrapText="1" readingOrder="1"/>
      <protection locked="0"/>
    </xf>
    <xf numFmtId="165" fontId="5" fillId="9" borderId="0" xfId="0" applyNumberFormat="1" applyFont="1" applyFill="1" applyAlignment="1" applyProtection="1">
      <alignment vertical="top" wrapText="1" readingOrder="1"/>
      <protection locked="0"/>
    </xf>
    <xf numFmtId="49" fontId="5" fillId="5" borderId="0" xfId="0" applyNumberFormat="1" applyFont="1" applyFill="1" applyAlignment="1" applyProtection="1">
      <alignment vertical="top" wrapText="1" readingOrder="1"/>
      <protection locked="0"/>
    </xf>
    <xf numFmtId="0" fontId="5" fillId="11" borderId="0" xfId="0" applyFont="1" applyFill="1" applyAlignment="1" applyProtection="1">
      <alignment horizontal="left" vertical="top" wrapText="1" readingOrder="1"/>
      <protection locked="0"/>
    </xf>
    <xf numFmtId="0" fontId="5" fillId="11" borderId="0" xfId="0" applyFont="1" applyFill="1" applyAlignment="1" applyProtection="1">
      <alignment vertical="top" wrapText="1" readingOrder="1"/>
      <protection locked="0"/>
    </xf>
    <xf numFmtId="165" fontId="5" fillId="11" borderId="0" xfId="0" applyNumberFormat="1" applyFont="1" applyFill="1" applyAlignment="1" applyProtection="1">
      <alignment vertical="top" wrapText="1" readingOrder="1"/>
      <protection locked="0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5" fillId="7" borderId="0" xfId="0" applyFont="1" applyFill="1" applyAlignment="1" applyProtection="1">
      <alignment horizontal="left" vertical="top" wrapText="1" readingOrder="1"/>
      <protection locked="0"/>
    </xf>
    <xf numFmtId="0" fontId="19" fillId="8" borderId="0" xfId="0" applyFont="1" applyFill="1"/>
    <xf numFmtId="165" fontId="5" fillId="8" borderId="0" xfId="0" applyNumberFormat="1" applyFont="1" applyFill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15" fillId="0" borderId="0" xfId="0" applyFont="1"/>
    <xf numFmtId="165" fontId="5" fillId="0" borderId="0" xfId="0" applyNumberFormat="1" applyFont="1" applyAlignment="1" applyProtection="1">
      <alignment vertical="top" wrapText="1" readingOrder="1"/>
      <protection locked="0"/>
    </xf>
    <xf numFmtId="0" fontId="10" fillId="0" borderId="0" xfId="0" applyFont="1" applyAlignment="1" applyProtection="1">
      <alignment horizontal="left" vertical="top" wrapText="1" readingOrder="1"/>
      <protection locked="0"/>
    </xf>
    <xf numFmtId="165" fontId="10" fillId="0" borderId="0" xfId="0" applyNumberFormat="1" applyFont="1" applyAlignment="1" applyProtection="1">
      <alignment vertical="top" wrapText="1" readingOrder="1"/>
      <protection locked="0"/>
    </xf>
    <xf numFmtId="0" fontId="5" fillId="11" borderId="0" xfId="0" applyFont="1" applyFill="1" applyAlignment="1" applyProtection="1">
      <alignment horizontal="left" vertical="top" wrapText="1" readingOrder="1"/>
      <protection locked="0"/>
    </xf>
    <xf numFmtId="0" fontId="19" fillId="12" borderId="0" xfId="0" applyFont="1" applyFill="1"/>
    <xf numFmtId="165" fontId="5" fillId="12" borderId="0" xfId="0" applyNumberFormat="1" applyFont="1" applyFill="1" applyAlignment="1" applyProtection="1">
      <alignment vertical="top" wrapText="1" readingOrder="1"/>
      <protection locked="0"/>
    </xf>
    <xf numFmtId="0" fontId="19" fillId="0" borderId="0" xfId="0" applyFont="1"/>
    <xf numFmtId="165" fontId="5" fillId="11" borderId="0" xfId="0" applyNumberFormat="1" applyFont="1" applyFill="1" applyAlignment="1" applyProtection="1">
      <alignment vertical="top" wrapText="1" readingOrder="1"/>
      <protection locked="0"/>
    </xf>
    <xf numFmtId="0" fontId="11" fillId="8" borderId="0" xfId="0" applyFont="1" applyFill="1"/>
    <xf numFmtId="165" fontId="5" fillId="7" borderId="0" xfId="0" applyNumberFormat="1" applyFont="1" applyFill="1" applyAlignment="1" applyProtection="1">
      <alignment vertical="top" wrapText="1" readingOrder="1"/>
      <protection locked="0"/>
    </xf>
    <xf numFmtId="0" fontId="11" fillId="12" borderId="0" xfId="0" applyFont="1" applyFill="1"/>
    <xf numFmtId="0" fontId="5" fillId="5" borderId="0" xfId="0" applyFont="1" applyFill="1" applyAlignment="1" applyProtection="1">
      <alignment horizontal="left" vertical="top" wrapText="1" readingOrder="1"/>
      <protection locked="0"/>
    </xf>
    <xf numFmtId="0" fontId="11" fillId="6" borderId="0" xfId="0" applyFont="1" applyFill="1"/>
    <xf numFmtId="165" fontId="5" fillId="5" borderId="0" xfId="0" applyNumberFormat="1" applyFont="1" applyFill="1" applyAlignment="1" applyProtection="1">
      <alignment vertical="top" wrapText="1" readingOrder="1"/>
      <protection locked="0"/>
    </xf>
    <xf numFmtId="0" fontId="10" fillId="0" borderId="6" xfId="0" applyFont="1" applyBorder="1" applyAlignment="1" applyProtection="1">
      <alignment horizontal="left" vertical="center" wrapText="1" readingOrder="1"/>
      <protection locked="0"/>
    </xf>
    <xf numFmtId="0" fontId="11" fillId="0" borderId="6" xfId="0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horizontal="center" vertical="center" wrapText="1" readingOrder="1"/>
      <protection locked="0"/>
    </xf>
    <xf numFmtId="0" fontId="10" fillId="0" borderId="6" xfId="0" applyFont="1" applyBorder="1" applyAlignment="1" applyProtection="1">
      <alignment horizontal="center" vertical="center" wrapText="1" readingOrder="1"/>
      <protection locked="0"/>
    </xf>
    <xf numFmtId="0" fontId="5" fillId="9" borderId="0" xfId="0" applyFont="1" applyFill="1" applyAlignment="1" applyProtection="1">
      <alignment horizontal="left" vertical="top" wrapText="1" readingOrder="1"/>
      <protection locked="0"/>
    </xf>
    <xf numFmtId="0" fontId="11" fillId="10" borderId="0" xfId="0" applyFont="1" applyFill="1"/>
    <xf numFmtId="165" fontId="5" fillId="9" borderId="7" xfId="0" applyNumberFormat="1" applyFont="1" applyFill="1" applyBorder="1" applyAlignment="1" applyProtection="1">
      <alignment vertical="top" wrapText="1" readingOrder="1"/>
      <protection locked="0"/>
    </xf>
    <xf numFmtId="0" fontId="0" fillId="0" borderId="8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workbookViewId="0">
      <selection activeCell="H13" sqref="H13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10" t="s">
        <v>86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97" t="s">
        <v>18</v>
      </c>
      <c r="B3" s="97"/>
      <c r="C3" s="97"/>
      <c r="D3" s="97"/>
      <c r="E3" s="97"/>
      <c r="F3" s="97"/>
      <c r="G3" s="97"/>
      <c r="H3" s="97"/>
      <c r="I3" s="111"/>
      <c r="J3" s="111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97" t="s">
        <v>22</v>
      </c>
      <c r="B5" s="98"/>
      <c r="C5" s="98"/>
      <c r="D5" s="98"/>
      <c r="E5" s="98"/>
      <c r="F5" s="98"/>
      <c r="G5" s="98"/>
      <c r="H5" s="98"/>
      <c r="I5" s="98"/>
      <c r="J5" s="98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3" t="s">
        <v>31</v>
      </c>
    </row>
    <row r="7" spans="1:10" ht="25.5" x14ac:dyDescent="0.25">
      <c r="A7" s="26"/>
      <c r="B7" s="27"/>
      <c r="C7" s="27"/>
      <c r="D7" s="28"/>
      <c r="E7" s="29"/>
      <c r="F7" s="3" t="s">
        <v>87</v>
      </c>
      <c r="G7" s="3" t="s">
        <v>88</v>
      </c>
      <c r="H7" s="3" t="s">
        <v>89</v>
      </c>
      <c r="I7" s="3" t="s">
        <v>38</v>
      </c>
      <c r="J7" s="3" t="s">
        <v>90</v>
      </c>
    </row>
    <row r="8" spans="1:10" x14ac:dyDescent="0.25">
      <c r="A8" s="102" t="s">
        <v>0</v>
      </c>
      <c r="B8" s="96"/>
      <c r="C8" s="96"/>
      <c r="D8" s="96"/>
      <c r="E8" s="112"/>
      <c r="F8" s="30">
        <f>F9+F10</f>
        <v>237701.05</v>
      </c>
      <c r="G8" s="30">
        <f t="shared" ref="G8:J8" si="0">G9+G10</f>
        <v>378623</v>
      </c>
      <c r="H8" s="30">
        <f t="shared" si="0"/>
        <v>458483</v>
      </c>
      <c r="I8" s="30">
        <f t="shared" si="0"/>
        <v>473703</v>
      </c>
      <c r="J8" s="30">
        <f t="shared" si="0"/>
        <v>473703</v>
      </c>
    </row>
    <row r="9" spans="1:10" x14ac:dyDescent="0.25">
      <c r="A9" s="113" t="s">
        <v>32</v>
      </c>
      <c r="B9" s="114"/>
      <c r="C9" s="114"/>
      <c r="D9" s="114"/>
      <c r="E9" s="109"/>
      <c r="F9" s="31">
        <v>237701.05</v>
      </c>
      <c r="G9" s="31">
        <v>378623</v>
      </c>
      <c r="H9" s="31">
        <v>458483</v>
      </c>
      <c r="I9" s="31">
        <v>473703</v>
      </c>
      <c r="J9" s="31">
        <v>473703</v>
      </c>
    </row>
    <row r="10" spans="1:10" x14ac:dyDescent="0.25">
      <c r="A10" s="108" t="s">
        <v>33</v>
      </c>
      <c r="B10" s="109"/>
      <c r="C10" s="109"/>
      <c r="D10" s="109"/>
      <c r="E10" s="109"/>
      <c r="F10" s="31">
        <v>0</v>
      </c>
      <c r="G10" s="31">
        <v>0</v>
      </c>
      <c r="H10" s="31">
        <v>0</v>
      </c>
      <c r="I10" s="31">
        <v>0</v>
      </c>
      <c r="J10" s="31">
        <v>0</v>
      </c>
    </row>
    <row r="11" spans="1:10" x14ac:dyDescent="0.25">
      <c r="A11" s="34" t="s">
        <v>1</v>
      </c>
      <c r="B11" s="42"/>
      <c r="C11" s="42"/>
      <c r="D11" s="42"/>
      <c r="E11" s="42"/>
      <c r="F11" s="30">
        <f>F12+F13</f>
        <v>238847</v>
      </c>
      <c r="G11" s="30">
        <f t="shared" ref="G11:J11" si="1">G12+G13</f>
        <v>380608</v>
      </c>
      <c r="H11" s="30">
        <f t="shared" si="1"/>
        <v>461467</v>
      </c>
      <c r="I11" s="30">
        <f t="shared" si="1"/>
        <v>476687</v>
      </c>
      <c r="J11" s="30">
        <f t="shared" si="1"/>
        <v>476687</v>
      </c>
    </row>
    <row r="12" spans="1:10" x14ac:dyDescent="0.25">
      <c r="A12" s="115" t="s">
        <v>34</v>
      </c>
      <c r="B12" s="114"/>
      <c r="C12" s="114"/>
      <c r="D12" s="114"/>
      <c r="E12" s="114"/>
      <c r="F12" s="31">
        <v>160802</v>
      </c>
      <c r="G12" s="31">
        <v>277010</v>
      </c>
      <c r="H12" s="31">
        <v>411467</v>
      </c>
      <c r="I12" s="31">
        <v>426687</v>
      </c>
      <c r="J12" s="43">
        <v>426687</v>
      </c>
    </row>
    <row r="13" spans="1:10" x14ac:dyDescent="0.25">
      <c r="A13" s="108" t="s">
        <v>35</v>
      </c>
      <c r="B13" s="109"/>
      <c r="C13" s="109"/>
      <c r="D13" s="109"/>
      <c r="E13" s="109"/>
      <c r="F13" s="31">
        <v>78045</v>
      </c>
      <c r="G13" s="31">
        <v>103598</v>
      </c>
      <c r="H13" s="31">
        <v>50000</v>
      </c>
      <c r="I13" s="31">
        <v>50000</v>
      </c>
      <c r="J13" s="43">
        <v>50000</v>
      </c>
    </row>
    <row r="14" spans="1:10" x14ac:dyDescent="0.25">
      <c r="A14" s="95" t="s">
        <v>57</v>
      </c>
      <c r="B14" s="96"/>
      <c r="C14" s="96"/>
      <c r="D14" s="96"/>
      <c r="E14" s="96"/>
      <c r="F14" s="30">
        <f>F8-F11</f>
        <v>-1145.9500000000116</v>
      </c>
      <c r="G14" s="30">
        <f t="shared" ref="G14:J14" si="2">G8-G11</f>
        <v>-1985</v>
      </c>
      <c r="H14" s="30">
        <f t="shared" si="2"/>
        <v>-2984</v>
      </c>
      <c r="I14" s="30">
        <f t="shared" si="2"/>
        <v>-2984</v>
      </c>
      <c r="J14" s="30">
        <f t="shared" si="2"/>
        <v>-2984</v>
      </c>
    </row>
    <row r="15" spans="1:10" ht="18" x14ac:dyDescent="0.25">
      <c r="A15" s="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97" t="s">
        <v>23</v>
      </c>
      <c r="B16" s="98"/>
      <c r="C16" s="98"/>
      <c r="D16" s="98"/>
      <c r="E16" s="98"/>
      <c r="F16" s="98"/>
      <c r="G16" s="98"/>
      <c r="H16" s="98"/>
      <c r="I16" s="98"/>
      <c r="J16" s="98"/>
    </row>
    <row r="17" spans="1:10" ht="18" x14ac:dyDescent="0.25">
      <c r="A17" s="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6"/>
      <c r="B18" s="27"/>
      <c r="C18" s="27"/>
      <c r="D18" s="28"/>
      <c r="E18" s="29"/>
      <c r="F18" s="3" t="s">
        <v>87</v>
      </c>
      <c r="G18" s="3" t="s">
        <v>88</v>
      </c>
      <c r="H18" s="3" t="s">
        <v>89</v>
      </c>
      <c r="I18" s="3" t="s">
        <v>38</v>
      </c>
      <c r="J18" s="3" t="s">
        <v>90</v>
      </c>
    </row>
    <row r="19" spans="1:10" x14ac:dyDescent="0.25">
      <c r="A19" s="108" t="s">
        <v>36</v>
      </c>
      <c r="B19" s="109"/>
      <c r="C19" s="109"/>
      <c r="D19" s="109"/>
      <c r="E19" s="109"/>
      <c r="F19" s="31">
        <v>0</v>
      </c>
      <c r="G19" s="31">
        <v>0</v>
      </c>
      <c r="H19" s="31">
        <v>0</v>
      </c>
      <c r="I19" s="31">
        <v>0</v>
      </c>
      <c r="J19" s="43">
        <v>0</v>
      </c>
    </row>
    <row r="20" spans="1:10" x14ac:dyDescent="0.25">
      <c r="A20" s="108" t="s">
        <v>37</v>
      </c>
      <c r="B20" s="109"/>
      <c r="C20" s="109"/>
      <c r="D20" s="109"/>
      <c r="E20" s="109"/>
      <c r="F20" s="31">
        <v>0</v>
      </c>
      <c r="G20" s="31">
        <v>0</v>
      </c>
      <c r="H20" s="31">
        <v>0</v>
      </c>
      <c r="I20" s="31">
        <v>0</v>
      </c>
      <c r="J20" s="43">
        <v>0</v>
      </c>
    </row>
    <row r="21" spans="1:10" x14ac:dyDescent="0.25">
      <c r="A21" s="95" t="s">
        <v>2</v>
      </c>
      <c r="B21" s="96"/>
      <c r="C21" s="96"/>
      <c r="D21" s="96"/>
      <c r="E21" s="96"/>
      <c r="F21" s="30">
        <f>F19-F20</f>
        <v>0</v>
      </c>
      <c r="G21" s="30">
        <f t="shared" ref="G21:J21" si="3">G19-G20</f>
        <v>0</v>
      </c>
      <c r="H21" s="30">
        <f t="shared" si="3"/>
        <v>0</v>
      </c>
      <c r="I21" s="30">
        <f t="shared" si="3"/>
        <v>0</v>
      </c>
      <c r="J21" s="30">
        <f t="shared" si="3"/>
        <v>0</v>
      </c>
    </row>
    <row r="22" spans="1:10" x14ac:dyDescent="0.25">
      <c r="A22" s="95" t="s">
        <v>58</v>
      </c>
      <c r="B22" s="96"/>
      <c r="C22" s="96"/>
      <c r="D22" s="96"/>
      <c r="E22" s="96"/>
      <c r="F22" s="30">
        <f>F14+F21</f>
        <v>-1145.9500000000116</v>
      </c>
      <c r="G22" s="30">
        <f t="shared" ref="G22:J22" si="4">G14+G21</f>
        <v>-1985</v>
      </c>
      <c r="H22" s="30">
        <f t="shared" si="4"/>
        <v>-2984</v>
      </c>
      <c r="I22" s="30">
        <f t="shared" si="4"/>
        <v>-2984</v>
      </c>
      <c r="J22" s="30">
        <f t="shared" si="4"/>
        <v>-2984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97" t="s">
        <v>59</v>
      </c>
      <c r="B24" s="98"/>
      <c r="C24" s="98"/>
      <c r="D24" s="98"/>
      <c r="E24" s="98"/>
      <c r="F24" s="98"/>
      <c r="G24" s="98"/>
      <c r="H24" s="98"/>
      <c r="I24" s="98"/>
      <c r="J24" s="98"/>
    </row>
    <row r="25" spans="1:10" ht="15.75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1"/>
    </row>
    <row r="26" spans="1:10" ht="25.5" x14ac:dyDescent="0.25">
      <c r="A26" s="26"/>
      <c r="B26" s="27"/>
      <c r="C26" s="27"/>
      <c r="D26" s="28"/>
      <c r="E26" s="29"/>
      <c r="F26" s="3" t="s">
        <v>87</v>
      </c>
      <c r="G26" s="3" t="s">
        <v>88</v>
      </c>
      <c r="H26" s="3" t="s">
        <v>89</v>
      </c>
      <c r="I26" s="3" t="s">
        <v>38</v>
      </c>
      <c r="J26" s="3" t="s">
        <v>90</v>
      </c>
    </row>
    <row r="27" spans="1:10" ht="15" customHeight="1" x14ac:dyDescent="0.25">
      <c r="A27" s="99" t="s">
        <v>60</v>
      </c>
      <c r="B27" s="100"/>
      <c r="C27" s="100"/>
      <c r="D27" s="100"/>
      <c r="E27" s="101"/>
      <c r="F27" s="44">
        <v>3131</v>
      </c>
      <c r="G27" s="44">
        <v>1985</v>
      </c>
      <c r="H27" s="44">
        <v>2984</v>
      </c>
      <c r="I27" s="44">
        <v>2984</v>
      </c>
      <c r="J27" s="45">
        <v>2984</v>
      </c>
    </row>
    <row r="28" spans="1:10" ht="15" customHeight="1" x14ac:dyDescent="0.25">
      <c r="A28" s="95" t="s">
        <v>61</v>
      </c>
      <c r="B28" s="96"/>
      <c r="C28" s="96"/>
      <c r="D28" s="96"/>
      <c r="E28" s="96"/>
      <c r="F28" s="46">
        <f>F22+F27</f>
        <v>1985.0499999999884</v>
      </c>
      <c r="G28" s="46">
        <f t="shared" ref="G28:J28" si="5">G22+G27</f>
        <v>0</v>
      </c>
      <c r="H28" s="46">
        <f t="shared" si="5"/>
        <v>0</v>
      </c>
      <c r="I28" s="46">
        <f t="shared" si="5"/>
        <v>0</v>
      </c>
      <c r="J28" s="47">
        <f t="shared" si="5"/>
        <v>0</v>
      </c>
    </row>
    <row r="29" spans="1:10" ht="45" customHeight="1" x14ac:dyDescent="0.25">
      <c r="A29" s="102" t="s">
        <v>62</v>
      </c>
      <c r="B29" s="103"/>
      <c r="C29" s="103"/>
      <c r="D29" s="103"/>
      <c r="E29" s="104"/>
      <c r="F29" s="46">
        <f>F14+F21+F27-F28</f>
        <v>0</v>
      </c>
      <c r="G29" s="46">
        <f t="shared" ref="G29:J29" si="6">G14+G21+G27-G28</f>
        <v>0</v>
      </c>
      <c r="H29" s="46">
        <f t="shared" si="6"/>
        <v>0</v>
      </c>
      <c r="I29" s="46">
        <f t="shared" si="6"/>
        <v>0</v>
      </c>
      <c r="J29" s="47">
        <f t="shared" si="6"/>
        <v>0</v>
      </c>
    </row>
    <row r="30" spans="1:10" ht="15.75" x14ac:dyDescent="0.25">
      <c r="A30" s="48"/>
      <c r="B30" s="49"/>
      <c r="C30" s="49"/>
      <c r="D30" s="49"/>
      <c r="E30" s="49"/>
      <c r="F30" s="49"/>
      <c r="G30" s="49"/>
      <c r="H30" s="49"/>
      <c r="I30" s="49"/>
      <c r="J30" s="49"/>
    </row>
    <row r="31" spans="1:10" ht="15.75" x14ac:dyDescent="0.25">
      <c r="A31" s="105" t="s">
        <v>56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ht="18" x14ac:dyDescent="0.25">
      <c r="A32" s="50"/>
      <c r="B32" s="51"/>
      <c r="C32" s="51"/>
      <c r="D32" s="51"/>
      <c r="E32" s="51"/>
      <c r="F32" s="51"/>
      <c r="G32" s="51"/>
      <c r="H32" s="52"/>
      <c r="I32" s="52"/>
      <c r="J32" s="52"/>
    </row>
    <row r="33" spans="1:10" ht="25.5" x14ac:dyDescent="0.25">
      <c r="A33" s="53"/>
      <c r="B33" s="54"/>
      <c r="C33" s="54"/>
      <c r="D33" s="55"/>
      <c r="E33" s="56"/>
      <c r="F33" s="57" t="s">
        <v>87</v>
      </c>
      <c r="G33" s="57" t="s">
        <v>88</v>
      </c>
      <c r="H33" s="3" t="s">
        <v>89</v>
      </c>
      <c r="I33" s="3" t="s">
        <v>38</v>
      </c>
      <c r="J33" s="3" t="s">
        <v>90</v>
      </c>
    </row>
    <row r="34" spans="1:10" x14ac:dyDescent="0.25">
      <c r="A34" s="99" t="s">
        <v>60</v>
      </c>
      <c r="B34" s="100"/>
      <c r="C34" s="100"/>
      <c r="D34" s="100"/>
      <c r="E34" s="101"/>
      <c r="F34" s="44">
        <v>0</v>
      </c>
      <c r="G34" s="44">
        <f>F37</f>
        <v>0</v>
      </c>
      <c r="H34" s="44">
        <f>G37</f>
        <v>0</v>
      </c>
      <c r="I34" s="44">
        <f>H37</f>
        <v>0</v>
      </c>
      <c r="J34" s="45">
        <f>I37</f>
        <v>0</v>
      </c>
    </row>
    <row r="35" spans="1:10" ht="28.5" customHeight="1" x14ac:dyDescent="0.25">
      <c r="A35" s="99" t="s">
        <v>63</v>
      </c>
      <c r="B35" s="100"/>
      <c r="C35" s="100"/>
      <c r="D35" s="100"/>
      <c r="E35" s="101"/>
      <c r="F35" s="44">
        <v>0</v>
      </c>
      <c r="G35" s="44">
        <v>0</v>
      </c>
      <c r="H35" s="44">
        <v>0</v>
      </c>
      <c r="I35" s="44">
        <v>0</v>
      </c>
      <c r="J35" s="45">
        <v>0</v>
      </c>
    </row>
    <row r="36" spans="1:10" x14ac:dyDescent="0.25">
      <c r="A36" s="99" t="s">
        <v>64</v>
      </c>
      <c r="B36" s="106"/>
      <c r="C36" s="106"/>
      <c r="D36" s="106"/>
      <c r="E36" s="107"/>
      <c r="F36" s="44">
        <v>0</v>
      </c>
      <c r="G36" s="44">
        <v>0</v>
      </c>
      <c r="H36" s="44">
        <v>0</v>
      </c>
      <c r="I36" s="44">
        <v>0</v>
      </c>
      <c r="J36" s="45">
        <v>0</v>
      </c>
    </row>
    <row r="37" spans="1:10" ht="15" customHeight="1" x14ac:dyDescent="0.25">
      <c r="A37" s="95" t="s">
        <v>61</v>
      </c>
      <c r="B37" s="96"/>
      <c r="C37" s="96"/>
      <c r="D37" s="96"/>
      <c r="E37" s="96"/>
      <c r="F37" s="32">
        <f>F34-F35+F36</f>
        <v>0</v>
      </c>
      <c r="G37" s="32">
        <f t="shared" ref="G37:J37" si="7">G34-G35+G36</f>
        <v>0</v>
      </c>
      <c r="H37" s="32">
        <f t="shared" si="7"/>
        <v>0</v>
      </c>
      <c r="I37" s="32">
        <f t="shared" si="7"/>
        <v>0</v>
      </c>
      <c r="J37" s="58">
        <f t="shared" si="7"/>
        <v>0</v>
      </c>
    </row>
    <row r="38" spans="1:10" ht="17.25" customHeight="1" x14ac:dyDescent="0.25"/>
    <row r="39" spans="1:10" x14ac:dyDescent="0.25">
      <c r="A39" s="93"/>
      <c r="B39" s="94"/>
      <c r="C39" s="94"/>
      <c r="D39" s="94"/>
      <c r="E39" s="94"/>
      <c r="F39" s="94"/>
      <c r="G39" s="94"/>
      <c r="H39" s="94"/>
      <c r="I39" s="94"/>
      <c r="J39" s="94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0"/>
  <sheetViews>
    <sheetView topLeftCell="A16" workbookViewId="0">
      <selection activeCell="F26" sqref="F2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97"/>
      <c r="B1" s="97"/>
      <c r="C1" s="97"/>
      <c r="D1" s="97"/>
      <c r="E1" s="97"/>
      <c r="F1" s="97"/>
      <c r="G1" s="97"/>
      <c r="H1" s="97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97" t="s">
        <v>18</v>
      </c>
      <c r="B3" s="97"/>
      <c r="C3" s="97"/>
      <c r="D3" s="97"/>
      <c r="E3" s="97"/>
      <c r="F3" s="97"/>
      <c r="G3" s="97"/>
      <c r="H3" s="97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97" t="s">
        <v>4</v>
      </c>
      <c r="B5" s="97"/>
      <c r="C5" s="97"/>
      <c r="D5" s="97"/>
      <c r="E5" s="97"/>
      <c r="F5" s="97"/>
      <c r="G5" s="97"/>
      <c r="H5" s="97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97" t="s">
        <v>39</v>
      </c>
      <c r="B7" s="97"/>
      <c r="C7" s="97"/>
      <c r="D7" s="97"/>
      <c r="E7" s="97"/>
      <c r="F7" s="97"/>
      <c r="G7" s="97"/>
      <c r="H7" s="97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0" t="s">
        <v>5</v>
      </c>
      <c r="B9" s="19" t="s">
        <v>6</v>
      </c>
      <c r="C9" s="19" t="s">
        <v>3</v>
      </c>
      <c r="D9" s="19" t="s">
        <v>87</v>
      </c>
      <c r="E9" s="20" t="s">
        <v>88</v>
      </c>
      <c r="F9" s="20" t="s">
        <v>92</v>
      </c>
      <c r="G9" s="20" t="s">
        <v>30</v>
      </c>
      <c r="H9" s="20" t="s">
        <v>93</v>
      </c>
    </row>
    <row r="10" spans="1:8" x14ac:dyDescent="0.25">
      <c r="A10" s="36"/>
      <c r="B10" s="37"/>
      <c r="C10" s="35" t="s">
        <v>0</v>
      </c>
      <c r="D10" s="62">
        <v>237701</v>
      </c>
      <c r="E10" s="66">
        <v>378623</v>
      </c>
      <c r="F10" s="66">
        <v>458483</v>
      </c>
      <c r="G10" s="66">
        <v>473703</v>
      </c>
      <c r="H10" s="66">
        <v>473703</v>
      </c>
    </row>
    <row r="11" spans="1:8" ht="15.75" customHeight="1" x14ac:dyDescent="0.25">
      <c r="A11" s="11">
        <v>6</v>
      </c>
      <c r="B11" s="11"/>
      <c r="C11" s="11" t="s">
        <v>7</v>
      </c>
      <c r="D11" s="62">
        <v>237701</v>
      </c>
      <c r="E11" s="9">
        <v>378623</v>
      </c>
      <c r="F11" s="9">
        <v>458483</v>
      </c>
      <c r="G11" s="9">
        <v>473703</v>
      </c>
      <c r="H11" s="9">
        <v>473703</v>
      </c>
    </row>
    <row r="12" spans="1:8" ht="38.25" x14ac:dyDescent="0.25">
      <c r="A12" s="11"/>
      <c r="B12" s="15">
        <v>63</v>
      </c>
      <c r="C12" s="15" t="s">
        <v>25</v>
      </c>
      <c r="D12" s="59">
        <v>0</v>
      </c>
      <c r="E12" s="9">
        <v>5992</v>
      </c>
      <c r="F12" s="9">
        <v>0</v>
      </c>
      <c r="G12" s="9">
        <v>0</v>
      </c>
      <c r="H12" s="9">
        <v>0</v>
      </c>
    </row>
    <row r="13" spans="1:8" x14ac:dyDescent="0.25">
      <c r="A13" s="11"/>
      <c r="B13" s="15">
        <v>64</v>
      </c>
      <c r="C13" s="15" t="s">
        <v>91</v>
      </c>
      <c r="D13" s="59">
        <v>2</v>
      </c>
      <c r="E13" s="9">
        <v>5</v>
      </c>
      <c r="F13" s="9">
        <v>5</v>
      </c>
      <c r="G13" s="9">
        <v>5</v>
      </c>
      <c r="H13" s="9">
        <v>5</v>
      </c>
    </row>
    <row r="14" spans="1:8" ht="38.25" x14ac:dyDescent="0.25">
      <c r="A14" s="12"/>
      <c r="B14" s="12">
        <v>66</v>
      </c>
      <c r="C14" s="67" t="s">
        <v>68</v>
      </c>
      <c r="D14" s="8">
        <v>795</v>
      </c>
      <c r="E14" s="9">
        <v>1250</v>
      </c>
      <c r="F14" s="9">
        <v>1250</v>
      </c>
      <c r="G14" s="9">
        <v>1250</v>
      </c>
      <c r="H14" s="9">
        <v>1250</v>
      </c>
    </row>
    <row r="15" spans="1:8" ht="38.25" x14ac:dyDescent="0.25">
      <c r="A15" s="12"/>
      <c r="B15" s="12">
        <v>67</v>
      </c>
      <c r="C15" s="15" t="s">
        <v>27</v>
      </c>
      <c r="D15" s="8">
        <v>236904</v>
      </c>
      <c r="E15" s="9">
        <v>371376</v>
      </c>
      <c r="F15" s="9">
        <v>457228</v>
      </c>
      <c r="G15" s="9">
        <v>472448</v>
      </c>
      <c r="H15" s="9">
        <v>472448</v>
      </c>
    </row>
    <row r="16" spans="1:8" ht="25.5" x14ac:dyDescent="0.25">
      <c r="A16" s="14">
        <v>7</v>
      </c>
      <c r="B16" s="14"/>
      <c r="C16" s="24" t="s">
        <v>8</v>
      </c>
      <c r="D16" s="62">
        <v>0</v>
      </c>
      <c r="E16" s="9">
        <v>0</v>
      </c>
      <c r="F16" s="9">
        <v>0</v>
      </c>
      <c r="G16" s="9">
        <v>0</v>
      </c>
      <c r="H16" s="9">
        <v>0</v>
      </c>
    </row>
    <row r="17" spans="1:8" ht="38.25" x14ac:dyDescent="0.25">
      <c r="A17" s="15"/>
      <c r="B17" s="15">
        <v>72</v>
      </c>
      <c r="C17" s="25" t="s">
        <v>24</v>
      </c>
      <c r="D17" s="8">
        <v>0</v>
      </c>
      <c r="E17" s="9">
        <v>0</v>
      </c>
      <c r="F17" s="9">
        <v>0</v>
      </c>
      <c r="G17" s="9">
        <v>0</v>
      </c>
      <c r="H17" s="10">
        <v>0</v>
      </c>
    </row>
    <row r="20" spans="1:8" ht="15.75" x14ac:dyDescent="0.25">
      <c r="A20" s="97" t="s">
        <v>40</v>
      </c>
      <c r="B20" s="116"/>
      <c r="C20" s="116"/>
      <c r="D20" s="116"/>
      <c r="E20" s="116"/>
      <c r="F20" s="116"/>
      <c r="G20" s="116"/>
      <c r="H20" s="116"/>
    </row>
    <row r="21" spans="1:8" ht="18" x14ac:dyDescent="0.25">
      <c r="A21" s="4"/>
      <c r="B21" s="4"/>
      <c r="C21" s="4"/>
      <c r="D21" s="4"/>
      <c r="E21" s="4"/>
      <c r="F21" s="4"/>
      <c r="G21" s="5"/>
      <c r="H21" s="5"/>
    </row>
    <row r="22" spans="1:8" ht="25.5" x14ac:dyDescent="0.25">
      <c r="A22" s="20" t="s">
        <v>5</v>
      </c>
      <c r="B22" s="19" t="s">
        <v>6</v>
      </c>
      <c r="C22" s="19" t="s">
        <v>9</v>
      </c>
      <c r="D22" s="19" t="s">
        <v>87</v>
      </c>
      <c r="E22" s="20" t="s">
        <v>88</v>
      </c>
      <c r="F22" s="20" t="s">
        <v>92</v>
      </c>
      <c r="G22" s="20" t="s">
        <v>30</v>
      </c>
      <c r="H22" s="20" t="s">
        <v>93</v>
      </c>
    </row>
    <row r="23" spans="1:8" x14ac:dyDescent="0.25">
      <c r="A23" s="36"/>
      <c r="B23" s="37"/>
      <c r="C23" s="35" t="s">
        <v>1</v>
      </c>
      <c r="D23" s="60">
        <v>238847</v>
      </c>
      <c r="E23" s="66">
        <v>380608</v>
      </c>
      <c r="F23" s="66">
        <v>461467</v>
      </c>
      <c r="G23" s="66">
        <v>476687</v>
      </c>
      <c r="H23" s="66">
        <v>476687</v>
      </c>
    </row>
    <row r="24" spans="1:8" ht="15.75" customHeight="1" x14ac:dyDescent="0.25">
      <c r="A24" s="11">
        <v>3</v>
      </c>
      <c r="B24" s="11"/>
      <c r="C24" s="11" t="s">
        <v>10</v>
      </c>
      <c r="D24" s="62">
        <v>160802</v>
      </c>
      <c r="E24" s="61">
        <v>277010</v>
      </c>
      <c r="F24" s="61">
        <v>411467</v>
      </c>
      <c r="G24" s="61">
        <v>426687</v>
      </c>
      <c r="H24" s="61">
        <v>426687</v>
      </c>
    </row>
    <row r="25" spans="1:8" ht="15.75" customHeight="1" x14ac:dyDescent="0.25">
      <c r="A25" s="11"/>
      <c r="B25" s="15">
        <v>31</v>
      </c>
      <c r="C25" s="15" t="s">
        <v>11</v>
      </c>
      <c r="D25" s="8">
        <v>96289</v>
      </c>
      <c r="E25" s="9">
        <v>166302</v>
      </c>
      <c r="F25" s="9">
        <v>267309</v>
      </c>
      <c r="G25" s="9">
        <v>282529</v>
      </c>
      <c r="H25" s="9">
        <v>282529</v>
      </c>
    </row>
    <row r="26" spans="1:8" x14ac:dyDescent="0.25">
      <c r="A26" s="12"/>
      <c r="B26" s="12">
        <v>32</v>
      </c>
      <c r="C26" s="12" t="s">
        <v>19</v>
      </c>
      <c r="D26" s="8">
        <v>64002</v>
      </c>
      <c r="E26" s="9">
        <v>109978</v>
      </c>
      <c r="F26" s="9">
        <v>143428</v>
      </c>
      <c r="G26" s="9">
        <v>143428</v>
      </c>
      <c r="H26" s="9">
        <v>143428</v>
      </c>
    </row>
    <row r="27" spans="1:8" x14ac:dyDescent="0.25">
      <c r="A27" s="12"/>
      <c r="B27" s="12">
        <v>34</v>
      </c>
      <c r="C27" s="12" t="s">
        <v>65</v>
      </c>
      <c r="D27" s="8">
        <v>511</v>
      </c>
      <c r="E27" s="9">
        <v>730</v>
      </c>
      <c r="F27" s="9">
        <v>730</v>
      </c>
      <c r="G27" s="9">
        <v>730</v>
      </c>
      <c r="H27" s="9">
        <v>730</v>
      </c>
    </row>
    <row r="28" spans="1:8" ht="25.5" x14ac:dyDescent="0.25">
      <c r="A28" s="14">
        <v>4</v>
      </c>
      <c r="B28" s="14"/>
      <c r="C28" s="24" t="s">
        <v>12</v>
      </c>
      <c r="D28" s="62">
        <v>78045</v>
      </c>
      <c r="E28" s="61">
        <v>103598</v>
      </c>
      <c r="F28" s="61">
        <v>50000</v>
      </c>
      <c r="G28" s="61">
        <v>50000</v>
      </c>
      <c r="H28" s="61">
        <v>50000</v>
      </c>
    </row>
    <row r="29" spans="1:8" ht="38.25" x14ac:dyDescent="0.25">
      <c r="A29" s="15"/>
      <c r="B29" s="15">
        <v>42</v>
      </c>
      <c r="C29" s="25" t="s">
        <v>28</v>
      </c>
      <c r="D29" s="8">
        <v>53108</v>
      </c>
      <c r="E29" s="9">
        <v>103598</v>
      </c>
      <c r="F29" s="9">
        <v>50000</v>
      </c>
      <c r="G29" s="9">
        <v>50000</v>
      </c>
      <c r="H29" s="10">
        <v>50000</v>
      </c>
    </row>
    <row r="30" spans="1:8" ht="45" x14ac:dyDescent="0.25">
      <c r="A30" s="68"/>
      <c r="B30" s="69">
        <v>45</v>
      </c>
      <c r="C30" s="70" t="s">
        <v>69</v>
      </c>
      <c r="D30" s="8">
        <v>24937</v>
      </c>
      <c r="E30" s="71">
        <v>0</v>
      </c>
      <c r="F30" s="68">
        <v>0</v>
      </c>
      <c r="G30" s="68">
        <v>0</v>
      </c>
      <c r="H30" s="68">
        <v>0</v>
      </c>
    </row>
  </sheetData>
  <mergeCells count="5">
    <mergeCell ref="A20:H20"/>
    <mergeCell ref="A1:H1"/>
    <mergeCell ref="A3:H3"/>
    <mergeCell ref="A5:H5"/>
    <mergeCell ref="A7:H7"/>
  </mergeCell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4"/>
  <sheetViews>
    <sheetView workbookViewId="0">
      <selection activeCell="D28" sqref="D28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97"/>
      <c r="B1" s="97"/>
      <c r="C1" s="97"/>
      <c r="D1" s="97"/>
      <c r="E1" s="97"/>
      <c r="F1" s="97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97" t="s">
        <v>18</v>
      </c>
      <c r="B3" s="97"/>
      <c r="C3" s="97"/>
      <c r="D3" s="97"/>
      <c r="E3" s="97"/>
      <c r="F3" s="97"/>
    </row>
    <row r="4" spans="1:6" ht="18" x14ac:dyDescent="0.25">
      <c r="B4" s="4"/>
      <c r="C4" s="4"/>
      <c r="D4" s="4"/>
      <c r="E4" s="5"/>
      <c r="F4" s="5"/>
    </row>
    <row r="5" spans="1:6" ht="18" customHeight="1" x14ac:dyDescent="0.25">
      <c r="A5" s="97" t="s">
        <v>4</v>
      </c>
      <c r="B5" s="97"/>
      <c r="C5" s="97"/>
      <c r="D5" s="97"/>
      <c r="E5" s="97"/>
      <c r="F5" s="97"/>
    </row>
    <row r="6" spans="1:6" ht="18" x14ac:dyDescent="0.25">
      <c r="A6" s="4"/>
      <c r="B6" s="4"/>
      <c r="C6" s="4"/>
      <c r="D6" s="4"/>
      <c r="E6" s="5"/>
      <c r="F6" s="5"/>
    </row>
    <row r="7" spans="1:6" ht="15.75" customHeight="1" x14ac:dyDescent="0.25">
      <c r="A7" s="97" t="s">
        <v>41</v>
      </c>
      <c r="B7" s="97"/>
      <c r="C7" s="97"/>
      <c r="D7" s="97"/>
      <c r="E7" s="97"/>
      <c r="F7" s="97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43</v>
      </c>
      <c r="B9" s="19" t="s">
        <v>87</v>
      </c>
      <c r="C9" s="20" t="s">
        <v>88</v>
      </c>
      <c r="D9" s="20" t="s">
        <v>92</v>
      </c>
      <c r="E9" s="20" t="s">
        <v>30</v>
      </c>
      <c r="F9" s="20" t="s">
        <v>93</v>
      </c>
    </row>
    <row r="10" spans="1:6" x14ac:dyDescent="0.25">
      <c r="A10" s="38" t="s">
        <v>0</v>
      </c>
      <c r="B10" s="61">
        <v>237701</v>
      </c>
      <c r="C10" s="66">
        <v>378623</v>
      </c>
      <c r="D10" s="66">
        <v>458483</v>
      </c>
      <c r="E10" s="66">
        <v>473703</v>
      </c>
      <c r="F10" s="66">
        <v>473703</v>
      </c>
    </row>
    <row r="11" spans="1:6" x14ac:dyDescent="0.25">
      <c r="A11" s="24" t="s">
        <v>46</v>
      </c>
      <c r="B11" s="61">
        <v>236904</v>
      </c>
      <c r="C11" s="66">
        <v>371376</v>
      </c>
      <c r="D11" s="66">
        <v>458483</v>
      </c>
      <c r="E11" s="66">
        <v>472448</v>
      </c>
      <c r="F11" s="66">
        <v>472448</v>
      </c>
    </row>
    <row r="12" spans="1:6" x14ac:dyDescent="0.25">
      <c r="A12" s="13" t="s">
        <v>47</v>
      </c>
      <c r="B12" s="9">
        <v>236904</v>
      </c>
      <c r="C12" s="9">
        <v>371376</v>
      </c>
      <c r="D12" s="9">
        <v>457228</v>
      </c>
      <c r="E12" s="9">
        <v>472448</v>
      </c>
      <c r="F12" s="9">
        <v>472448</v>
      </c>
    </row>
    <row r="13" spans="1:6" x14ac:dyDescent="0.25">
      <c r="A13" s="12" t="s">
        <v>26</v>
      </c>
      <c r="B13" s="9"/>
      <c r="C13" s="9"/>
      <c r="D13" s="9"/>
      <c r="E13" s="9"/>
      <c r="F13" s="9"/>
    </row>
    <row r="14" spans="1:6" x14ac:dyDescent="0.25">
      <c r="A14" s="11" t="s">
        <v>48</v>
      </c>
      <c r="B14" s="62">
        <v>797</v>
      </c>
      <c r="C14" s="61">
        <v>505</v>
      </c>
      <c r="D14" s="61">
        <v>505</v>
      </c>
      <c r="E14" s="61">
        <v>505</v>
      </c>
      <c r="F14" s="61">
        <v>505</v>
      </c>
    </row>
    <row r="15" spans="1:6" x14ac:dyDescent="0.25">
      <c r="A15" s="13" t="s">
        <v>70</v>
      </c>
      <c r="B15" s="8">
        <v>797</v>
      </c>
      <c r="C15" s="9">
        <v>505</v>
      </c>
      <c r="D15" s="9">
        <v>505</v>
      </c>
      <c r="E15" s="9">
        <v>505</v>
      </c>
      <c r="F15" s="9">
        <v>505</v>
      </c>
    </row>
    <row r="16" spans="1:6" x14ac:dyDescent="0.25">
      <c r="A16" s="38" t="s">
        <v>44</v>
      </c>
      <c r="B16" s="62">
        <v>0</v>
      </c>
      <c r="C16" s="61">
        <v>5992</v>
      </c>
      <c r="D16" s="61">
        <v>0</v>
      </c>
      <c r="E16" s="61">
        <v>0</v>
      </c>
      <c r="F16" s="61">
        <v>0</v>
      </c>
    </row>
    <row r="17" spans="1:6" x14ac:dyDescent="0.25">
      <c r="A17" s="13" t="s">
        <v>45</v>
      </c>
      <c r="B17" s="8">
        <v>0</v>
      </c>
      <c r="C17" s="9">
        <v>5992</v>
      </c>
      <c r="D17" s="9">
        <v>0</v>
      </c>
      <c r="E17" s="9">
        <v>0</v>
      </c>
      <c r="F17" s="9">
        <v>0</v>
      </c>
    </row>
    <row r="18" spans="1:6" x14ac:dyDescent="0.25">
      <c r="A18" s="38" t="s">
        <v>94</v>
      </c>
      <c r="B18" s="62">
        <v>0</v>
      </c>
      <c r="C18" s="61">
        <v>750</v>
      </c>
      <c r="D18" s="61">
        <v>750</v>
      </c>
      <c r="E18" s="61">
        <v>750</v>
      </c>
      <c r="F18" s="61">
        <v>750</v>
      </c>
    </row>
    <row r="19" spans="1:6" x14ac:dyDescent="0.25">
      <c r="A19" s="13" t="s">
        <v>95</v>
      </c>
      <c r="B19" s="8">
        <v>0</v>
      </c>
      <c r="C19" s="9">
        <v>750</v>
      </c>
      <c r="D19" s="9">
        <v>750</v>
      </c>
      <c r="E19" s="9">
        <v>750</v>
      </c>
      <c r="F19" s="9">
        <v>750</v>
      </c>
    </row>
    <row r="20" spans="1:6" x14ac:dyDescent="0.25">
      <c r="A20" s="83"/>
      <c r="B20" s="84"/>
      <c r="C20" s="84"/>
      <c r="D20" s="84"/>
      <c r="E20" s="84"/>
      <c r="F20" s="85"/>
    </row>
    <row r="21" spans="1:6" x14ac:dyDescent="0.25">
      <c r="A21" s="83"/>
      <c r="B21" s="84"/>
      <c r="C21" s="84"/>
      <c r="D21" s="84"/>
      <c r="E21" s="84"/>
      <c r="F21" s="85"/>
    </row>
    <row r="22" spans="1:6" ht="15.75" customHeight="1" x14ac:dyDescent="0.25">
      <c r="A22" s="97" t="s">
        <v>42</v>
      </c>
      <c r="B22" s="97"/>
      <c r="C22" s="97"/>
      <c r="D22" s="97"/>
      <c r="E22" s="97"/>
      <c r="F22" s="97"/>
    </row>
    <row r="23" spans="1:6" ht="18" x14ac:dyDescent="0.25">
      <c r="A23" s="4"/>
      <c r="B23" s="4"/>
      <c r="C23" s="4"/>
      <c r="D23" s="4"/>
      <c r="E23" s="5"/>
      <c r="F23" s="5"/>
    </row>
    <row r="24" spans="1:6" ht="25.5" x14ac:dyDescent="0.25">
      <c r="A24" s="20" t="s">
        <v>43</v>
      </c>
      <c r="B24" s="19" t="s">
        <v>87</v>
      </c>
      <c r="C24" s="20" t="s">
        <v>88</v>
      </c>
      <c r="D24" s="20" t="s">
        <v>92</v>
      </c>
      <c r="E24" s="20" t="s">
        <v>30</v>
      </c>
      <c r="F24" s="20" t="s">
        <v>93</v>
      </c>
    </row>
    <row r="25" spans="1:6" x14ac:dyDescent="0.25">
      <c r="A25" s="38" t="s">
        <v>1</v>
      </c>
      <c r="B25" s="60">
        <v>238847</v>
      </c>
      <c r="C25" s="66">
        <v>380608</v>
      </c>
      <c r="D25" s="66">
        <v>461467</v>
      </c>
      <c r="E25" s="66">
        <v>476687</v>
      </c>
      <c r="F25" s="66">
        <v>476687</v>
      </c>
    </row>
    <row r="26" spans="1:6" ht="15.75" customHeight="1" x14ac:dyDescent="0.25">
      <c r="A26" s="24" t="s">
        <v>46</v>
      </c>
      <c r="B26" s="62">
        <v>236904</v>
      </c>
      <c r="C26" s="61">
        <v>371376</v>
      </c>
      <c r="D26" s="61">
        <v>457228</v>
      </c>
      <c r="E26" s="61">
        <v>472448</v>
      </c>
      <c r="F26" s="61">
        <v>472448</v>
      </c>
    </row>
    <row r="27" spans="1:6" x14ac:dyDescent="0.25">
      <c r="A27" s="13" t="s">
        <v>47</v>
      </c>
      <c r="B27" s="8">
        <v>236904</v>
      </c>
      <c r="C27" s="9">
        <v>371376</v>
      </c>
      <c r="D27" s="9">
        <v>457228</v>
      </c>
      <c r="E27" s="9">
        <v>472448</v>
      </c>
      <c r="F27" s="9">
        <v>472448</v>
      </c>
    </row>
    <row r="28" spans="1:6" x14ac:dyDescent="0.25">
      <c r="A28" s="12" t="s">
        <v>26</v>
      </c>
      <c r="B28" s="8"/>
      <c r="C28" s="9"/>
      <c r="D28" s="9"/>
      <c r="E28" s="9"/>
      <c r="F28" s="9"/>
    </row>
    <row r="29" spans="1:6" x14ac:dyDescent="0.25">
      <c r="A29" s="24" t="s">
        <v>48</v>
      </c>
      <c r="B29" s="62">
        <v>1943</v>
      </c>
      <c r="C29" s="61">
        <v>2490</v>
      </c>
      <c r="D29" s="61">
        <v>2490</v>
      </c>
      <c r="E29" s="61">
        <v>2490</v>
      </c>
      <c r="F29" s="61">
        <v>2490</v>
      </c>
    </row>
    <row r="30" spans="1:6" x14ac:dyDescent="0.25">
      <c r="A30" s="13" t="s">
        <v>49</v>
      </c>
      <c r="B30" s="8">
        <v>1943</v>
      </c>
      <c r="C30" s="9">
        <v>2490</v>
      </c>
      <c r="D30" s="9">
        <v>2490</v>
      </c>
      <c r="E30" s="9">
        <v>2490</v>
      </c>
      <c r="F30" s="9">
        <v>2490</v>
      </c>
    </row>
    <row r="31" spans="1:6" x14ac:dyDescent="0.25">
      <c r="A31" s="38" t="s">
        <v>44</v>
      </c>
      <c r="B31" s="62">
        <v>0</v>
      </c>
      <c r="C31" s="61">
        <v>5992</v>
      </c>
      <c r="D31" s="61">
        <v>999</v>
      </c>
      <c r="E31" s="61">
        <v>999</v>
      </c>
      <c r="F31" s="61">
        <v>999</v>
      </c>
    </row>
    <row r="32" spans="1:6" x14ac:dyDescent="0.25">
      <c r="A32" s="13" t="s">
        <v>45</v>
      </c>
      <c r="B32" s="8">
        <v>0</v>
      </c>
      <c r="C32" s="9">
        <v>5992</v>
      </c>
      <c r="D32" s="9">
        <v>999</v>
      </c>
      <c r="E32" s="9">
        <v>999</v>
      </c>
      <c r="F32" s="9">
        <v>999</v>
      </c>
    </row>
    <row r="33" spans="1:6" x14ac:dyDescent="0.25">
      <c r="A33" s="38" t="s">
        <v>94</v>
      </c>
      <c r="B33" s="62">
        <v>0</v>
      </c>
      <c r="C33" s="61">
        <v>750</v>
      </c>
      <c r="D33" s="61">
        <v>750</v>
      </c>
      <c r="E33" s="61">
        <v>750</v>
      </c>
      <c r="F33" s="61">
        <v>750</v>
      </c>
    </row>
    <row r="34" spans="1:6" x14ac:dyDescent="0.25">
      <c r="A34" s="13" t="s">
        <v>95</v>
      </c>
      <c r="B34" s="8">
        <v>0</v>
      </c>
      <c r="C34" s="9">
        <v>750</v>
      </c>
      <c r="D34" s="9">
        <v>750</v>
      </c>
      <c r="E34" s="9">
        <v>750</v>
      </c>
      <c r="F34" s="9">
        <v>750</v>
      </c>
    </row>
  </sheetData>
  <mergeCells count="5">
    <mergeCell ref="A1:F1"/>
    <mergeCell ref="A3:F3"/>
    <mergeCell ref="A5:F5"/>
    <mergeCell ref="A7:F7"/>
    <mergeCell ref="A22:F22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5"/>
  <sheetViews>
    <sheetView workbookViewId="0">
      <selection activeCell="D13" sqref="D13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97"/>
      <c r="B1" s="97"/>
      <c r="C1" s="97"/>
      <c r="D1" s="97"/>
      <c r="E1" s="97"/>
      <c r="F1" s="97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97" t="s">
        <v>18</v>
      </c>
      <c r="B3" s="97"/>
      <c r="C3" s="97"/>
      <c r="D3" s="97"/>
      <c r="E3" s="111"/>
      <c r="F3" s="111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97" t="s">
        <v>4</v>
      </c>
      <c r="B5" s="98"/>
      <c r="C5" s="98"/>
      <c r="D5" s="98"/>
      <c r="E5" s="98"/>
      <c r="F5" s="98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97" t="s">
        <v>13</v>
      </c>
      <c r="B7" s="116"/>
      <c r="C7" s="116"/>
      <c r="D7" s="116"/>
      <c r="E7" s="116"/>
      <c r="F7" s="116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43</v>
      </c>
      <c r="B9" s="19" t="s">
        <v>87</v>
      </c>
      <c r="C9" s="20" t="s">
        <v>88</v>
      </c>
      <c r="D9" s="20" t="s">
        <v>92</v>
      </c>
      <c r="E9" s="20" t="s">
        <v>30</v>
      </c>
      <c r="F9" s="20" t="s">
        <v>93</v>
      </c>
    </row>
    <row r="10" spans="1:6" ht="15.75" customHeight="1" x14ac:dyDescent="0.25">
      <c r="A10" s="11" t="s">
        <v>14</v>
      </c>
      <c r="B10" s="62">
        <v>238847</v>
      </c>
      <c r="C10" s="61">
        <v>380608</v>
      </c>
      <c r="D10" s="61">
        <v>461467</v>
      </c>
      <c r="E10" s="61">
        <v>476687</v>
      </c>
      <c r="F10" s="61">
        <v>476687</v>
      </c>
    </row>
    <row r="11" spans="1:6" ht="15.75" customHeight="1" x14ac:dyDescent="0.25">
      <c r="A11" s="11" t="s">
        <v>66</v>
      </c>
      <c r="B11" s="62">
        <v>238847</v>
      </c>
      <c r="C11" s="61">
        <v>380608</v>
      </c>
      <c r="D11" s="61">
        <v>461467</v>
      </c>
      <c r="E11" s="61">
        <v>476687</v>
      </c>
      <c r="F11" s="61">
        <v>476687</v>
      </c>
    </row>
    <row r="12" spans="1:6" x14ac:dyDescent="0.25">
      <c r="A12" s="17" t="s">
        <v>67</v>
      </c>
      <c r="B12" s="8">
        <v>238847</v>
      </c>
      <c r="C12" s="9">
        <v>380608</v>
      </c>
      <c r="D12" s="9">
        <v>461467</v>
      </c>
      <c r="E12" s="9">
        <v>476687</v>
      </c>
      <c r="F12" s="9">
        <v>476687</v>
      </c>
    </row>
    <row r="13" spans="1:6" x14ac:dyDescent="0.25">
      <c r="A13" s="16"/>
      <c r="B13" s="8"/>
      <c r="C13" s="9"/>
      <c r="D13" s="9"/>
      <c r="E13" s="9"/>
      <c r="F13" s="9"/>
    </row>
    <row r="14" spans="1:6" x14ac:dyDescent="0.25">
      <c r="A14" s="11"/>
      <c r="B14" s="8"/>
      <c r="C14" s="9"/>
      <c r="D14" s="9"/>
      <c r="E14" s="9"/>
      <c r="F14" s="9"/>
    </row>
    <row r="15" spans="1:6" x14ac:dyDescent="0.25">
      <c r="A15" s="18"/>
      <c r="B15" s="8"/>
      <c r="C15" s="9"/>
      <c r="D15" s="9"/>
      <c r="E15" s="9"/>
      <c r="F15" s="9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F13" sqref="F1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97"/>
      <c r="B1" s="97"/>
      <c r="C1" s="97"/>
      <c r="D1" s="97"/>
      <c r="E1" s="97"/>
      <c r="F1" s="97"/>
      <c r="G1" s="97"/>
      <c r="H1" s="97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97" t="s">
        <v>18</v>
      </c>
      <c r="B3" s="97"/>
      <c r="C3" s="97"/>
      <c r="D3" s="97"/>
      <c r="E3" s="97"/>
      <c r="F3" s="97"/>
      <c r="G3" s="97"/>
      <c r="H3" s="97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97" t="s">
        <v>50</v>
      </c>
      <c r="B5" s="97"/>
      <c r="C5" s="97"/>
      <c r="D5" s="97"/>
      <c r="E5" s="97"/>
      <c r="F5" s="97"/>
      <c r="G5" s="97"/>
      <c r="H5" s="97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5</v>
      </c>
      <c r="B7" s="19" t="s">
        <v>6</v>
      </c>
      <c r="C7" s="19" t="s">
        <v>29</v>
      </c>
      <c r="D7" s="19" t="s">
        <v>87</v>
      </c>
      <c r="E7" s="20" t="s">
        <v>88</v>
      </c>
      <c r="F7" s="20" t="s">
        <v>92</v>
      </c>
      <c r="G7" s="20" t="s">
        <v>30</v>
      </c>
      <c r="H7" s="20" t="s">
        <v>93</v>
      </c>
    </row>
    <row r="8" spans="1:8" x14ac:dyDescent="0.25">
      <c r="A8" s="36"/>
      <c r="B8" s="37"/>
      <c r="C8" s="35" t="s">
        <v>52</v>
      </c>
      <c r="D8" s="63">
        <v>0</v>
      </c>
      <c r="E8" s="64">
        <v>0</v>
      </c>
      <c r="F8" s="64">
        <v>0</v>
      </c>
      <c r="G8" s="64">
        <v>0</v>
      </c>
      <c r="H8" s="64">
        <v>0</v>
      </c>
    </row>
    <row r="9" spans="1:8" ht="25.5" x14ac:dyDescent="0.25">
      <c r="A9" s="11">
        <v>8</v>
      </c>
      <c r="B9" s="11"/>
      <c r="C9" s="11" t="s">
        <v>15</v>
      </c>
      <c r="D9" s="8">
        <v>0</v>
      </c>
      <c r="E9" s="9">
        <v>0</v>
      </c>
      <c r="F9" s="9">
        <v>0</v>
      </c>
      <c r="G9" s="9">
        <v>0</v>
      </c>
      <c r="H9" s="9">
        <v>0</v>
      </c>
    </row>
    <row r="10" spans="1:8" x14ac:dyDescent="0.25">
      <c r="A10" s="11"/>
      <c r="B10" s="15">
        <v>84</v>
      </c>
      <c r="C10" s="15" t="s">
        <v>20</v>
      </c>
      <c r="D10" s="8">
        <v>0</v>
      </c>
      <c r="E10" s="9">
        <v>0</v>
      </c>
      <c r="F10" s="9">
        <v>0</v>
      </c>
      <c r="G10" s="9">
        <v>0</v>
      </c>
      <c r="H10" s="9">
        <v>0</v>
      </c>
    </row>
    <row r="11" spans="1:8" x14ac:dyDescent="0.25">
      <c r="A11" s="11"/>
      <c r="B11" s="15"/>
      <c r="C11" s="39"/>
      <c r="D11" s="8"/>
      <c r="E11" s="9"/>
      <c r="F11" s="9"/>
      <c r="G11" s="9"/>
      <c r="H11" s="9"/>
    </row>
    <row r="12" spans="1:8" x14ac:dyDescent="0.25">
      <c r="A12" s="11"/>
      <c r="B12" s="15"/>
      <c r="C12" s="35" t="s">
        <v>55</v>
      </c>
      <c r="D12" s="62">
        <v>0</v>
      </c>
      <c r="E12" s="61">
        <v>0</v>
      </c>
      <c r="F12" s="61">
        <v>0</v>
      </c>
      <c r="G12" s="61">
        <v>0</v>
      </c>
      <c r="H12" s="61">
        <v>0</v>
      </c>
    </row>
    <row r="13" spans="1:8" ht="25.5" x14ac:dyDescent="0.25">
      <c r="A13" s="14">
        <v>5</v>
      </c>
      <c r="B13" s="14"/>
      <c r="C13" s="24" t="s">
        <v>16</v>
      </c>
      <c r="D13" s="8">
        <v>0</v>
      </c>
      <c r="E13" s="9">
        <v>0</v>
      </c>
      <c r="F13" s="9">
        <v>0</v>
      </c>
      <c r="G13" s="9">
        <v>0</v>
      </c>
      <c r="H13" s="9">
        <v>0</v>
      </c>
    </row>
    <row r="14" spans="1:8" ht="25.5" x14ac:dyDescent="0.25">
      <c r="A14" s="15"/>
      <c r="B14" s="15">
        <v>54</v>
      </c>
      <c r="C14" s="25" t="s">
        <v>21</v>
      </c>
      <c r="D14" s="8">
        <v>0</v>
      </c>
      <c r="E14" s="9">
        <v>0</v>
      </c>
      <c r="F14" s="9">
        <v>0</v>
      </c>
      <c r="G14" s="9">
        <v>0</v>
      </c>
      <c r="H14" s="10">
        <v>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F4" sqref="F4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97"/>
      <c r="B1" s="97"/>
      <c r="C1" s="97"/>
      <c r="D1" s="97"/>
      <c r="E1" s="97"/>
      <c r="F1" s="97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97" t="s">
        <v>18</v>
      </c>
      <c r="B3" s="97"/>
      <c r="C3" s="97"/>
      <c r="D3" s="97"/>
      <c r="E3" s="97"/>
      <c r="F3" s="97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97" t="s">
        <v>51</v>
      </c>
      <c r="B5" s="97"/>
      <c r="C5" s="97"/>
      <c r="D5" s="97"/>
      <c r="E5" s="97"/>
      <c r="F5" s="97"/>
    </row>
    <row r="6" spans="1:6" ht="18" x14ac:dyDescent="0.25">
      <c r="A6" s="4"/>
      <c r="B6" s="4"/>
      <c r="C6" s="4"/>
      <c r="D6" s="4"/>
      <c r="E6" s="5"/>
      <c r="F6" s="5"/>
    </row>
    <row r="7" spans="1:6" ht="25.5" x14ac:dyDescent="0.25">
      <c r="A7" s="19" t="s">
        <v>43</v>
      </c>
      <c r="B7" s="19" t="s">
        <v>87</v>
      </c>
      <c r="C7" s="20" t="s">
        <v>88</v>
      </c>
      <c r="D7" s="20" t="s">
        <v>92</v>
      </c>
      <c r="E7" s="20" t="s">
        <v>30</v>
      </c>
      <c r="F7" s="20" t="s">
        <v>93</v>
      </c>
    </row>
    <row r="8" spans="1:6" x14ac:dyDescent="0.25">
      <c r="A8" s="11" t="s">
        <v>52</v>
      </c>
      <c r="B8" s="62">
        <v>0</v>
      </c>
      <c r="C8" s="61">
        <v>0</v>
      </c>
      <c r="D8" s="61">
        <v>0</v>
      </c>
      <c r="E8" s="61">
        <v>0</v>
      </c>
      <c r="F8" s="61">
        <v>0</v>
      </c>
    </row>
    <row r="9" spans="1:6" ht="25.5" x14ac:dyDescent="0.25">
      <c r="A9" s="11" t="s">
        <v>53</v>
      </c>
      <c r="B9" s="62">
        <v>0</v>
      </c>
      <c r="C9" s="61">
        <v>0</v>
      </c>
      <c r="D9" s="61">
        <v>0</v>
      </c>
      <c r="E9" s="61">
        <v>0</v>
      </c>
      <c r="F9" s="61">
        <v>0</v>
      </c>
    </row>
    <row r="10" spans="1:6" ht="25.5" x14ac:dyDescent="0.25">
      <c r="A10" s="17" t="s">
        <v>54</v>
      </c>
      <c r="B10" s="8">
        <v>0</v>
      </c>
      <c r="C10" s="9">
        <v>0</v>
      </c>
      <c r="D10" s="9">
        <v>0</v>
      </c>
      <c r="E10" s="9">
        <v>0</v>
      </c>
      <c r="F10" s="9">
        <v>0</v>
      </c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55</v>
      </c>
      <c r="B12" s="62">
        <v>0</v>
      </c>
      <c r="C12" s="61">
        <v>0</v>
      </c>
      <c r="D12" s="61">
        <v>0</v>
      </c>
      <c r="E12" s="61">
        <v>0</v>
      </c>
      <c r="F12" s="61">
        <v>0</v>
      </c>
    </row>
    <row r="13" spans="1:6" x14ac:dyDescent="0.25">
      <c r="A13" s="24" t="s">
        <v>46</v>
      </c>
      <c r="B13" s="62">
        <v>0</v>
      </c>
      <c r="C13" s="61">
        <v>0</v>
      </c>
      <c r="D13" s="61">
        <v>0</v>
      </c>
      <c r="E13" s="61">
        <v>0</v>
      </c>
      <c r="F13" s="61">
        <v>0</v>
      </c>
    </row>
    <row r="14" spans="1:6" x14ac:dyDescent="0.25">
      <c r="A14" s="13" t="s">
        <v>47</v>
      </c>
      <c r="B14" s="8">
        <v>0</v>
      </c>
      <c r="C14" s="9">
        <v>0</v>
      </c>
      <c r="D14" s="9">
        <v>0</v>
      </c>
      <c r="E14" s="9">
        <v>0</v>
      </c>
      <c r="F14" s="10">
        <v>0</v>
      </c>
    </row>
    <row r="15" spans="1:6" x14ac:dyDescent="0.25">
      <c r="A15" s="24" t="s">
        <v>48</v>
      </c>
      <c r="B15" s="62">
        <v>0</v>
      </c>
      <c r="C15" s="61">
        <v>0</v>
      </c>
      <c r="D15" s="61">
        <v>0</v>
      </c>
      <c r="E15" s="61">
        <v>0</v>
      </c>
      <c r="F15" s="65">
        <v>0</v>
      </c>
    </row>
    <row r="16" spans="1:6" x14ac:dyDescent="0.25">
      <c r="A16" s="13" t="s">
        <v>49</v>
      </c>
      <c r="B16" s="8">
        <v>0</v>
      </c>
      <c r="C16" s="9">
        <v>0</v>
      </c>
      <c r="D16" s="9">
        <v>0</v>
      </c>
      <c r="E16" s="9">
        <v>0</v>
      </c>
      <c r="F16" s="10">
        <v>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2"/>
  <sheetViews>
    <sheetView tabSelected="1" topLeftCell="A4" workbookViewId="0">
      <selection activeCell="H14" sqref="H14"/>
    </sheetView>
  </sheetViews>
  <sheetFormatPr defaultRowHeight="15" x14ac:dyDescent="0.25"/>
  <cols>
    <col min="1" max="1" width="16" customWidth="1"/>
    <col min="2" max="2" width="12" customWidth="1"/>
    <col min="3" max="3" width="8.7109375" customWidth="1"/>
    <col min="4" max="4" width="30" customWidth="1"/>
    <col min="5" max="9" width="25.28515625" customWidth="1"/>
  </cols>
  <sheetData>
    <row r="1" spans="1:12" ht="42" customHeight="1" x14ac:dyDescent="0.25">
      <c r="A1" s="110"/>
      <c r="B1" s="110"/>
      <c r="C1" s="110"/>
      <c r="D1" s="110"/>
      <c r="E1" s="110"/>
      <c r="F1" s="110"/>
      <c r="G1" s="110"/>
      <c r="H1" s="110"/>
      <c r="I1" s="110"/>
    </row>
    <row r="2" spans="1:12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12" ht="18" customHeight="1" x14ac:dyDescent="0.25">
      <c r="A3" s="97" t="s">
        <v>17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ht="18" x14ac:dyDescent="0.25">
      <c r="A4" s="4"/>
      <c r="B4" s="4"/>
      <c r="C4" s="4"/>
      <c r="D4" s="4"/>
      <c r="E4" s="4"/>
      <c r="F4" s="4"/>
      <c r="G4" s="4"/>
      <c r="H4" s="5"/>
      <c r="I4" s="5"/>
      <c r="J4" s="143"/>
      <c r="K4" s="143"/>
      <c r="L4" s="143"/>
    </row>
    <row r="5" spans="1:12" ht="33" customHeight="1" x14ac:dyDescent="0.25">
      <c r="A5" s="139" t="s">
        <v>71</v>
      </c>
      <c r="B5" s="139"/>
      <c r="C5" s="136" t="s">
        <v>85</v>
      </c>
      <c r="D5" s="137"/>
      <c r="E5" s="137"/>
      <c r="F5" s="137"/>
      <c r="G5" s="137"/>
      <c r="H5" s="72">
        <v>2025</v>
      </c>
      <c r="I5" s="72">
        <v>2026</v>
      </c>
      <c r="J5" s="138">
        <v>2027</v>
      </c>
      <c r="K5" s="137"/>
      <c r="L5" s="137"/>
    </row>
    <row r="6" spans="1:12" ht="26.25" customHeight="1" x14ac:dyDescent="0.25">
      <c r="A6" s="73" t="s">
        <v>101</v>
      </c>
      <c r="B6" s="89" t="s">
        <v>102</v>
      </c>
      <c r="C6" s="133" t="s">
        <v>103</v>
      </c>
      <c r="D6" s="134"/>
      <c r="E6" s="134"/>
      <c r="F6" s="134"/>
      <c r="G6" s="134"/>
      <c r="H6" s="75">
        <v>461467</v>
      </c>
      <c r="I6" s="75">
        <v>476687</v>
      </c>
      <c r="J6" s="135">
        <v>476687</v>
      </c>
      <c r="K6" s="135"/>
      <c r="L6" s="135"/>
    </row>
    <row r="7" spans="1:12" ht="24.75" customHeight="1" x14ac:dyDescent="0.25">
      <c r="A7" s="73" t="s">
        <v>104</v>
      </c>
      <c r="B7" s="89" t="s">
        <v>105</v>
      </c>
      <c r="C7" s="133" t="s">
        <v>103</v>
      </c>
      <c r="D7" s="134"/>
      <c r="E7" s="134"/>
      <c r="F7" s="134"/>
      <c r="G7" s="134"/>
      <c r="H7" s="75">
        <v>461467</v>
      </c>
      <c r="I7" s="75">
        <v>476687</v>
      </c>
      <c r="J7" s="135">
        <v>476687</v>
      </c>
      <c r="K7" s="135"/>
      <c r="L7" s="135"/>
    </row>
    <row r="8" spans="1:12" ht="33" customHeight="1" x14ac:dyDescent="0.25">
      <c r="A8" s="86" t="s">
        <v>106</v>
      </c>
      <c r="B8" s="87">
        <v>52590</v>
      </c>
      <c r="C8" s="140" t="s">
        <v>96</v>
      </c>
      <c r="D8" s="141"/>
      <c r="E8" s="141"/>
      <c r="F8" s="141"/>
      <c r="G8" s="141"/>
      <c r="H8" s="88">
        <v>461467</v>
      </c>
      <c r="I8" s="88">
        <v>476687</v>
      </c>
      <c r="J8" s="142">
        <v>476687</v>
      </c>
      <c r="K8" s="142"/>
      <c r="L8" s="142"/>
    </row>
    <row r="9" spans="1:12" ht="22.5" customHeight="1" x14ac:dyDescent="0.25">
      <c r="A9" s="73" t="s">
        <v>72</v>
      </c>
      <c r="B9" s="74" t="s">
        <v>73</v>
      </c>
      <c r="C9" s="133" t="s">
        <v>74</v>
      </c>
      <c r="D9" s="134"/>
      <c r="E9" s="134"/>
      <c r="F9" s="134"/>
      <c r="G9" s="134"/>
      <c r="H9" s="75">
        <v>461467</v>
      </c>
      <c r="I9" s="75">
        <v>476687</v>
      </c>
      <c r="J9" s="135">
        <v>476687</v>
      </c>
      <c r="K9" s="135"/>
      <c r="L9" s="135"/>
    </row>
    <row r="10" spans="1:12" ht="15" customHeight="1" x14ac:dyDescent="0.25">
      <c r="A10" s="90" t="s">
        <v>75</v>
      </c>
      <c r="B10" s="91" t="s">
        <v>76</v>
      </c>
      <c r="C10" s="125" t="s">
        <v>77</v>
      </c>
      <c r="D10" s="132"/>
      <c r="E10" s="132"/>
      <c r="F10" s="132"/>
      <c r="G10" s="132"/>
      <c r="H10" s="92">
        <v>407228</v>
      </c>
      <c r="I10" s="92">
        <v>422448</v>
      </c>
      <c r="J10" s="129">
        <v>422448</v>
      </c>
      <c r="K10" s="129"/>
      <c r="L10" s="129"/>
    </row>
    <row r="11" spans="1:12" ht="14.25" customHeight="1" x14ac:dyDescent="0.25">
      <c r="A11" s="76" t="s">
        <v>78</v>
      </c>
      <c r="B11" s="77" t="s">
        <v>79</v>
      </c>
      <c r="C11" s="117" t="s">
        <v>80</v>
      </c>
      <c r="D11" s="130"/>
      <c r="E11" s="130"/>
      <c r="F11" s="130"/>
      <c r="G11" s="130"/>
      <c r="H11" s="78">
        <v>407228</v>
      </c>
      <c r="I11" s="78">
        <v>422448</v>
      </c>
      <c r="J11" s="131">
        <v>422448</v>
      </c>
      <c r="K11" s="131"/>
      <c r="L11" s="131"/>
    </row>
    <row r="12" spans="1:12" ht="15" customHeight="1" x14ac:dyDescent="0.25">
      <c r="A12" s="79"/>
      <c r="B12" s="80">
        <v>3</v>
      </c>
      <c r="C12" s="120" t="s">
        <v>10</v>
      </c>
      <c r="D12" s="121"/>
      <c r="E12" s="121"/>
      <c r="F12" s="121"/>
      <c r="G12" s="121"/>
      <c r="H12" s="81">
        <v>357228</v>
      </c>
      <c r="I12" s="81">
        <v>372448</v>
      </c>
      <c r="J12" s="122">
        <v>372448</v>
      </c>
      <c r="K12" s="122"/>
      <c r="L12" s="122"/>
    </row>
    <row r="13" spans="1:12" ht="22.5" customHeight="1" x14ac:dyDescent="0.25">
      <c r="A13" s="79"/>
      <c r="B13" s="79">
        <v>31</v>
      </c>
      <c r="C13" s="123" t="s">
        <v>11</v>
      </c>
      <c r="D13" s="128"/>
      <c r="E13" s="128"/>
      <c r="F13" s="128"/>
      <c r="G13" s="128"/>
      <c r="H13" s="82">
        <v>266330</v>
      </c>
      <c r="I13" s="82">
        <v>281550</v>
      </c>
      <c r="J13" s="124">
        <v>281550</v>
      </c>
      <c r="K13" s="124"/>
      <c r="L13" s="124"/>
    </row>
    <row r="14" spans="1:12" ht="22.5" customHeight="1" x14ac:dyDescent="0.25">
      <c r="A14" s="79"/>
      <c r="B14" s="79">
        <v>32</v>
      </c>
      <c r="C14" s="123" t="s">
        <v>19</v>
      </c>
      <c r="D14" s="123"/>
      <c r="E14" s="123"/>
      <c r="F14" s="123"/>
      <c r="G14" s="123"/>
      <c r="H14" s="82">
        <v>90168</v>
      </c>
      <c r="I14" s="82">
        <v>90168</v>
      </c>
      <c r="J14" s="124">
        <v>90168</v>
      </c>
      <c r="K14" s="124"/>
      <c r="L14" s="124"/>
    </row>
    <row r="15" spans="1:12" ht="15" customHeight="1" x14ac:dyDescent="0.25">
      <c r="A15" s="79"/>
      <c r="B15" s="79">
        <v>34</v>
      </c>
      <c r="C15" s="123" t="s">
        <v>65</v>
      </c>
      <c r="D15" s="128"/>
      <c r="E15" s="128"/>
      <c r="F15" s="128"/>
      <c r="G15" s="128"/>
      <c r="H15" s="82">
        <v>730</v>
      </c>
      <c r="I15" s="82">
        <v>730</v>
      </c>
      <c r="J15" s="124">
        <v>730</v>
      </c>
      <c r="K15" s="124"/>
      <c r="L15" s="124"/>
    </row>
    <row r="16" spans="1:12" ht="22.5" customHeight="1" x14ac:dyDescent="0.25">
      <c r="A16" s="79"/>
      <c r="B16" s="80">
        <v>4</v>
      </c>
      <c r="C16" s="120" t="s">
        <v>12</v>
      </c>
      <c r="D16" s="121"/>
      <c r="E16" s="121"/>
      <c r="F16" s="121"/>
      <c r="G16" s="121"/>
      <c r="H16" s="81">
        <v>50000</v>
      </c>
      <c r="I16" s="81">
        <v>50000</v>
      </c>
      <c r="J16" s="122">
        <v>50000</v>
      </c>
      <c r="K16" s="122"/>
      <c r="L16" s="122"/>
    </row>
    <row r="17" spans="1:12" ht="22.5" customHeight="1" x14ac:dyDescent="0.25">
      <c r="A17" s="79"/>
      <c r="B17" s="79">
        <v>42</v>
      </c>
      <c r="C17" s="123" t="s">
        <v>28</v>
      </c>
      <c r="D17" s="128"/>
      <c r="E17" s="128"/>
      <c r="F17" s="128"/>
      <c r="G17" s="128"/>
      <c r="H17" s="82">
        <v>50000</v>
      </c>
      <c r="I17" s="82">
        <v>50000</v>
      </c>
      <c r="J17" s="124">
        <v>50000</v>
      </c>
      <c r="K17" s="124"/>
      <c r="L17" s="124"/>
    </row>
    <row r="18" spans="1:12" ht="15" customHeight="1" x14ac:dyDescent="0.25">
      <c r="A18" s="90" t="s">
        <v>75</v>
      </c>
      <c r="B18" s="91" t="s">
        <v>81</v>
      </c>
      <c r="C18" s="125" t="s">
        <v>82</v>
      </c>
      <c r="D18" s="126"/>
      <c r="E18" s="126"/>
      <c r="F18" s="126"/>
      <c r="G18" s="126"/>
      <c r="H18" s="92">
        <v>53240</v>
      </c>
      <c r="I18" s="92">
        <v>53240</v>
      </c>
      <c r="J18" s="127">
        <v>53240</v>
      </c>
      <c r="K18" s="127"/>
      <c r="L18" s="127"/>
    </row>
    <row r="19" spans="1:12" ht="15" customHeight="1" x14ac:dyDescent="0.25">
      <c r="A19" s="76" t="s">
        <v>78</v>
      </c>
      <c r="B19" s="77" t="s">
        <v>79</v>
      </c>
      <c r="C19" s="117" t="s">
        <v>80</v>
      </c>
      <c r="D19" s="118"/>
      <c r="E19" s="118"/>
      <c r="F19" s="118"/>
      <c r="G19" s="118"/>
      <c r="H19" s="78">
        <v>50000</v>
      </c>
      <c r="I19" s="78">
        <v>50000</v>
      </c>
      <c r="J19" s="119">
        <v>50000</v>
      </c>
      <c r="K19" s="119"/>
      <c r="L19" s="119"/>
    </row>
    <row r="20" spans="1:12" ht="15" customHeight="1" x14ac:dyDescent="0.25">
      <c r="A20" s="79"/>
      <c r="B20" s="80">
        <v>3</v>
      </c>
      <c r="C20" s="120" t="s">
        <v>10</v>
      </c>
      <c r="D20" s="121"/>
      <c r="E20" s="121"/>
      <c r="F20" s="121"/>
      <c r="G20" s="121"/>
      <c r="H20" s="81">
        <v>50000</v>
      </c>
      <c r="I20" s="81">
        <v>50000</v>
      </c>
      <c r="J20" s="122">
        <v>50000</v>
      </c>
      <c r="K20" s="122"/>
      <c r="L20" s="122"/>
    </row>
    <row r="21" spans="1:12" ht="15" customHeight="1" x14ac:dyDescent="0.25">
      <c r="A21" s="79"/>
      <c r="B21" s="79">
        <v>32</v>
      </c>
      <c r="C21" s="123" t="s">
        <v>19</v>
      </c>
      <c r="D21" s="123"/>
      <c r="E21" s="123"/>
      <c r="F21" s="123"/>
      <c r="G21" s="123"/>
      <c r="H21" s="82">
        <v>50000</v>
      </c>
      <c r="I21" s="82">
        <v>50000</v>
      </c>
      <c r="J21" s="124">
        <v>50000</v>
      </c>
      <c r="K21" s="124"/>
      <c r="L21" s="124"/>
    </row>
    <row r="22" spans="1:12" ht="15" customHeight="1" x14ac:dyDescent="0.25">
      <c r="A22" s="76" t="s">
        <v>78</v>
      </c>
      <c r="B22" s="77" t="s">
        <v>83</v>
      </c>
      <c r="C22" s="117" t="s">
        <v>84</v>
      </c>
      <c r="D22" s="118"/>
      <c r="E22" s="118"/>
      <c r="F22" s="118"/>
      <c r="G22" s="118"/>
      <c r="H22" s="78">
        <v>2490</v>
      </c>
      <c r="I22" s="78">
        <v>2490</v>
      </c>
      <c r="J22" s="119">
        <v>2490</v>
      </c>
      <c r="K22" s="119"/>
      <c r="L22" s="119"/>
    </row>
    <row r="23" spans="1:12" ht="15" customHeight="1" x14ac:dyDescent="0.25">
      <c r="A23" s="79"/>
      <c r="B23" s="80">
        <v>3</v>
      </c>
      <c r="C23" s="120" t="s">
        <v>10</v>
      </c>
      <c r="D23" s="121"/>
      <c r="E23" s="121"/>
      <c r="F23" s="121"/>
      <c r="G23" s="121"/>
      <c r="H23" s="81">
        <v>2490</v>
      </c>
      <c r="I23" s="81">
        <v>2490</v>
      </c>
      <c r="J23" s="122">
        <v>2490</v>
      </c>
      <c r="K23" s="122"/>
      <c r="L23" s="122"/>
    </row>
    <row r="24" spans="1:12" ht="15" customHeight="1" x14ac:dyDescent="0.25">
      <c r="A24" s="79"/>
      <c r="B24" s="79">
        <v>32</v>
      </c>
      <c r="C24" s="123" t="s">
        <v>19</v>
      </c>
      <c r="D24" s="123"/>
      <c r="E24" s="123"/>
      <c r="F24" s="123"/>
      <c r="G24" s="123"/>
      <c r="H24" s="82">
        <v>2490</v>
      </c>
      <c r="I24" s="82">
        <v>2490</v>
      </c>
      <c r="J24" s="124">
        <v>2490</v>
      </c>
      <c r="K24" s="124"/>
      <c r="L24" s="124"/>
    </row>
    <row r="25" spans="1:12" ht="15.75" x14ac:dyDescent="0.25">
      <c r="A25" s="76" t="s">
        <v>78</v>
      </c>
      <c r="B25" s="76">
        <v>6.1</v>
      </c>
      <c r="C25" s="117" t="s">
        <v>97</v>
      </c>
      <c r="D25" s="118"/>
      <c r="E25" s="118"/>
      <c r="F25" s="118"/>
      <c r="G25" s="118"/>
      <c r="H25" s="78">
        <v>750</v>
      </c>
      <c r="I25" s="78">
        <v>750</v>
      </c>
      <c r="J25" s="119">
        <v>750</v>
      </c>
      <c r="K25" s="119"/>
      <c r="L25" s="119"/>
    </row>
    <row r="26" spans="1:12" ht="15.75" x14ac:dyDescent="0.25">
      <c r="A26" s="79"/>
      <c r="B26" s="80">
        <v>3</v>
      </c>
      <c r="C26" s="120" t="s">
        <v>10</v>
      </c>
      <c r="D26" s="121"/>
      <c r="E26" s="121"/>
      <c r="F26" s="121"/>
      <c r="G26" s="121"/>
      <c r="H26" s="81">
        <v>750</v>
      </c>
      <c r="I26" s="81">
        <v>750</v>
      </c>
      <c r="J26" s="122">
        <v>750</v>
      </c>
      <c r="K26" s="122"/>
      <c r="L26" s="122"/>
    </row>
    <row r="27" spans="1:12" x14ac:dyDescent="0.25">
      <c r="A27" s="79"/>
      <c r="B27" s="79">
        <v>32</v>
      </c>
      <c r="C27" s="123" t="s">
        <v>19</v>
      </c>
      <c r="D27" s="123"/>
      <c r="E27" s="123"/>
      <c r="F27" s="123"/>
      <c r="G27" s="123"/>
      <c r="H27" s="82">
        <v>750</v>
      </c>
      <c r="I27" s="82">
        <v>750</v>
      </c>
      <c r="J27" s="124">
        <v>750</v>
      </c>
      <c r="K27" s="124"/>
      <c r="L27" s="124"/>
    </row>
    <row r="28" spans="1:12" ht="15.75" x14ac:dyDescent="0.25">
      <c r="A28" s="90" t="s">
        <v>75</v>
      </c>
      <c r="B28" s="91" t="s">
        <v>98</v>
      </c>
      <c r="C28" s="125" t="s">
        <v>99</v>
      </c>
      <c r="D28" s="132"/>
      <c r="E28" s="132"/>
      <c r="F28" s="132"/>
      <c r="G28" s="132"/>
      <c r="H28" s="92">
        <v>999</v>
      </c>
      <c r="I28" s="92">
        <v>999</v>
      </c>
      <c r="J28" s="129">
        <v>999</v>
      </c>
      <c r="K28" s="129"/>
      <c r="L28" s="129"/>
    </row>
    <row r="29" spans="1:12" ht="15.75" x14ac:dyDescent="0.25">
      <c r="A29" s="76" t="s">
        <v>78</v>
      </c>
      <c r="B29" s="76">
        <v>5.2</v>
      </c>
      <c r="C29" s="117" t="s">
        <v>100</v>
      </c>
      <c r="D29" s="130"/>
      <c r="E29" s="130"/>
      <c r="F29" s="130"/>
      <c r="G29" s="130"/>
      <c r="H29" s="78">
        <v>999</v>
      </c>
      <c r="I29" s="78">
        <v>999</v>
      </c>
      <c r="J29" s="131">
        <v>999</v>
      </c>
      <c r="K29" s="131"/>
      <c r="L29" s="131"/>
    </row>
    <row r="30" spans="1:12" ht="15.75" x14ac:dyDescent="0.25">
      <c r="A30" s="79"/>
      <c r="B30" s="80">
        <v>3</v>
      </c>
      <c r="C30" s="120" t="s">
        <v>10</v>
      </c>
      <c r="D30" s="121"/>
      <c r="E30" s="121"/>
      <c r="F30" s="121"/>
      <c r="G30" s="121"/>
      <c r="H30" s="81">
        <v>999</v>
      </c>
      <c r="I30" s="81">
        <v>999</v>
      </c>
      <c r="J30" s="122">
        <v>999</v>
      </c>
      <c r="K30" s="122"/>
      <c r="L30" s="122"/>
    </row>
    <row r="31" spans="1:12" ht="15.75" x14ac:dyDescent="0.25">
      <c r="A31" s="79"/>
      <c r="B31" s="79">
        <v>31</v>
      </c>
      <c r="C31" s="123" t="s">
        <v>11</v>
      </c>
      <c r="D31" s="128"/>
      <c r="E31" s="128"/>
      <c r="F31" s="128"/>
      <c r="G31" s="128"/>
      <c r="H31" s="82">
        <v>979</v>
      </c>
      <c r="I31" s="82">
        <v>979</v>
      </c>
      <c r="J31" s="124">
        <v>979</v>
      </c>
      <c r="K31" s="124"/>
      <c r="L31" s="124"/>
    </row>
    <row r="32" spans="1:12" x14ac:dyDescent="0.25">
      <c r="A32" s="79"/>
      <c r="B32" s="79">
        <v>32</v>
      </c>
      <c r="C32" s="123" t="s">
        <v>19</v>
      </c>
      <c r="D32" s="123"/>
      <c r="E32" s="123"/>
      <c r="F32" s="123"/>
      <c r="G32" s="123"/>
      <c r="H32" s="82">
        <v>20</v>
      </c>
      <c r="I32" s="82">
        <v>20</v>
      </c>
      <c r="J32" s="124">
        <v>20</v>
      </c>
      <c r="K32" s="124"/>
      <c r="L32" s="124"/>
    </row>
  </sheetData>
  <mergeCells count="60">
    <mergeCell ref="C31:G31"/>
    <mergeCell ref="J31:L31"/>
    <mergeCell ref="C32:G32"/>
    <mergeCell ref="J32:L32"/>
    <mergeCell ref="C29:G29"/>
    <mergeCell ref="J29:L29"/>
    <mergeCell ref="C30:G30"/>
    <mergeCell ref="J30:L30"/>
    <mergeCell ref="C27:G27"/>
    <mergeCell ref="J27:L27"/>
    <mergeCell ref="C28:G28"/>
    <mergeCell ref="J28:L28"/>
    <mergeCell ref="C25:G25"/>
    <mergeCell ref="J25:L25"/>
    <mergeCell ref="C26:G26"/>
    <mergeCell ref="J26:L26"/>
    <mergeCell ref="C9:G9"/>
    <mergeCell ref="J9:L9"/>
    <mergeCell ref="A1:I1"/>
    <mergeCell ref="C5:G5"/>
    <mergeCell ref="A3:L3"/>
    <mergeCell ref="J5:L5"/>
    <mergeCell ref="A5:B5"/>
    <mergeCell ref="C8:G8"/>
    <mergeCell ref="J8:L8"/>
    <mergeCell ref="J4:L4"/>
    <mergeCell ref="C6:G6"/>
    <mergeCell ref="J6:L6"/>
    <mergeCell ref="C7:G7"/>
    <mergeCell ref="J7:L7"/>
    <mergeCell ref="J10:L10"/>
    <mergeCell ref="C11:G11"/>
    <mergeCell ref="J11:L11"/>
    <mergeCell ref="C10:G10"/>
    <mergeCell ref="J14:L14"/>
    <mergeCell ref="C15:G15"/>
    <mergeCell ref="J15:L15"/>
    <mergeCell ref="J12:L12"/>
    <mergeCell ref="C13:G13"/>
    <mergeCell ref="J13:L13"/>
    <mergeCell ref="C12:G12"/>
    <mergeCell ref="C14:G14"/>
    <mergeCell ref="C18:G18"/>
    <mergeCell ref="J18:L18"/>
    <mergeCell ref="J16:L16"/>
    <mergeCell ref="C17:G17"/>
    <mergeCell ref="J17:L17"/>
    <mergeCell ref="C16:G16"/>
    <mergeCell ref="C19:G19"/>
    <mergeCell ref="J19:L19"/>
    <mergeCell ref="C20:G20"/>
    <mergeCell ref="J20:L20"/>
    <mergeCell ref="C21:G21"/>
    <mergeCell ref="J21:L21"/>
    <mergeCell ref="C22:G22"/>
    <mergeCell ref="J22:L22"/>
    <mergeCell ref="C23:G23"/>
    <mergeCell ref="J23:L23"/>
    <mergeCell ref="C24:G24"/>
    <mergeCell ref="J24:L24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Šmit</cp:lastModifiedBy>
  <cp:lastPrinted>2024-11-28T10:36:34Z</cp:lastPrinted>
  <dcterms:created xsi:type="dcterms:W3CDTF">2022-08-12T12:51:27Z</dcterms:created>
  <dcterms:modified xsi:type="dcterms:W3CDTF">2024-11-28T10:37:26Z</dcterms:modified>
</cp:coreProperties>
</file>