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Korisnik\Desktop\KPC SMŽ\FINANCIJSKI PLANOVI\2024\FINANCIJSKI PLAN ZA 2024\"/>
    </mc:Choice>
  </mc:AlternateContent>
  <xr:revisionPtr revIDLastSave="0" documentId="13_ncr:1_{590633F8-A011-4B5E-8E0E-51933146EFB3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F14" i="10" l="1"/>
  <c r="F22" i="10" s="1"/>
  <c r="F28" i="10" s="1"/>
  <c r="F29" i="10" s="1"/>
  <c r="G14" i="10"/>
  <c r="G22" i="10" s="1"/>
  <c r="G28" i="10" s="1"/>
  <c r="G29" i="10" s="1"/>
  <c r="H14" i="10"/>
  <c r="H22" i="10" s="1"/>
  <c r="H28" i="10" s="1"/>
  <c r="H29" i="10" s="1"/>
  <c r="I14" i="10"/>
  <c r="I22" i="10" s="1"/>
  <c r="I28" i="10" s="1"/>
  <c r="I29" i="10" s="1"/>
  <c r="J14" i="10"/>
  <c r="J22" i="10" s="1"/>
  <c r="J28" i="10" s="1"/>
  <c r="J29" i="10" s="1"/>
</calcChain>
</file>

<file path=xl/sharedStrings.xml><?xml version="1.0" encoding="utf-8"?>
<sst xmlns="http://schemas.openxmlformats.org/spreadsheetml/2006/main" count="186" uniqueCount="95">
  <si>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</si>
  <si>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</si>
  <si>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</si>
  <si>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</si>
  <si>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</si>
  <si>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</si>
  <si>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</si>
  <si>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</si>
  <si>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</si>
  <si>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</si>
  <si>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</si>
  <si>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</si>
  <si>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</si>
  <si>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</si>
  <si>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</si>
  <si>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</si>
  <si>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</si>
  <si>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</si>
  <si>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</si>
  <si>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</si>
  <si>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</si>
  <si>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</si>
  <si>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</si>
  <si>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</si>
  <si>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</si>
  <si>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</si>
  <si>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</si>
  <si>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</si>
  <si>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</si>
  <si>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</si>
  <si>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</si>
  <si>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</si>
  <si>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</si>
  <si>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</si>
  <si>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</si>
  <si>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</si>
  <si>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</si>
  <si>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</si>
  <si>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</si>
  <si>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</si>
  <si>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</si>
  <si>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</si>
  <si>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</si>
  <si>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</si>
  <si>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</si>
  <si>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</si>
  <si>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</si>
  <si>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</si>
  <si>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</si>
  <si>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</si>
  <si>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</si>
  <si>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</si>
  <si>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</si>
  <si>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</si>
  <si>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</si>
  <si>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</si>
  <si>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</si>
  <si>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</si>
  <si>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</si>
  <si>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</si>
  <si>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</si>
  <si>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</si>
  <si>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</si>
  <si>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</si>
  <si>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</si>
  <si>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</si>
  <si>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</si>
  <si>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</si>
  <si>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</si>
  <si>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</si>
  <si>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</si>
  <si>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</si>
  <si>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</si>
  <si>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FINANCIJSKI PLAN KULTURNO-POVIJESNOG CENTRA SISAČKO-MOSLAVAČKE ŽUPANIJE
ZA 2024. I PROJEKCIJA ZA 2025. I 2026. GODINU</t>
  </si>
  <si>
    <t>Financijski rashodi</t>
  </si>
  <si>
    <t>08 Rekreacija, kultura, religija</t>
  </si>
  <si>
    <t>082 Službe kulture</t>
  </si>
  <si>
    <t>Prihodi od prodaje proizvoda  i robe te pruženih usluga i prihodi od donacija</t>
  </si>
  <si>
    <t>Rashodi za dodatna ulaganja na nefinancijskoj imovini</t>
  </si>
  <si>
    <t xml:space="preserve">   31 Vlastiti prihodi</t>
  </si>
  <si>
    <t>BROJ KONTA</t>
  </si>
  <si>
    <t>Program</t>
  </si>
  <si>
    <t>1005</t>
  </si>
  <si>
    <t>Program javnih potreba u kulturi</t>
  </si>
  <si>
    <t>Aktivnost</t>
  </si>
  <si>
    <t>A100011</t>
  </si>
  <si>
    <t>Redovni program Kulturno-povijesnog centra SMŽ</t>
  </si>
  <si>
    <t>Izvor</t>
  </si>
  <si>
    <t>1.1.</t>
  </si>
  <si>
    <t>OPĆI PRIHODI I PRIMICI</t>
  </si>
  <si>
    <t>A100012</t>
  </si>
  <si>
    <t>Programska djelatnost</t>
  </si>
  <si>
    <t>3.1.1</t>
  </si>
  <si>
    <t>VLASTITI PRIHODI-PK</t>
  </si>
  <si>
    <t xml:space="preserve">VRSTA RASHODA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</si>
</sst>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[$-1041A]#,##0.00;\-\ #,##0.0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7"/>
        <bgColor indexed="0"/>
      </patternFill>
    </fill>
    <fill>
      <patternFill patternType="solid">
        <fgColor theme="4"/>
        <bgColor indexed="0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0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3" fontId="6" fillId="0" borderId="4" xfId="0" applyNumberFormat="1" applyFont="1" applyBorder="1" applyAlignment="1">
      <alignment horizontal="right" vertical="center" wrapText="1"/>
    </xf>
    <xf numFmtId="3" fontId="6" fillId="2" borderId="3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0" fontId="6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3" fontId="6" fillId="2" borderId="3" xfId="0" applyNumberFormat="1" applyFont="1" applyFill="1" applyBorder="1" applyAlignment="1">
      <alignment horizontal="right" wrapText="1"/>
    </xf>
    <xf numFmtId="3" fontId="6" fillId="0" borderId="3" xfId="0" applyNumberFormat="1" applyFont="1" applyBorder="1" applyAlignment="1">
      <alignment horizontal="righ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wrapText="1"/>
    </xf>
    <xf numFmtId="3" fontId="0" fillId="0" borderId="3" xfId="0" applyNumberFormat="1" applyBorder="1"/>
    <xf numFmtId="0" fontId="6" fillId="0" borderId="4" xfId="0" applyFont="1" applyBorder="1" applyAlignment="1">
      <alignment horizontal="right" vertical="center"/>
    </xf>
    <xf numFmtId="0" fontId="5" fillId="0" borderId="6" xfId="0" applyFont="1" applyBorder="1" applyAlignment="1" applyProtection="1">
      <alignment horizontal="center" vertical="center" wrapText="1" readingOrder="1"/>
      <protection locked="0"/>
    </xf>
    <xf numFmtId="0" fontId="5" fillId="6" borderId="0" xfId="0" applyFont="1" applyFill="1" applyAlignment="1" applyProtection="1">
      <alignment horizontal="left" vertical="top" wrapText="1" readingOrder="1"/>
      <protection locked="0"/>
    </xf>
    <xf numFmtId="0" fontId="5" fillId="6" borderId="0" xfId="0" applyFont="1" applyFill="1" applyAlignment="1" applyProtection="1">
      <alignment vertical="top" wrapText="1" readingOrder="1"/>
      <protection locked="0"/>
    </xf>
    <xf numFmtId="165" fontId="5" fillId="6" borderId="0" xfId="0" applyNumberFormat="1" applyFont="1" applyFill="1" applyAlignment="1" applyProtection="1">
      <alignment vertical="top" wrapText="1" readingOrder="1"/>
      <protection locked="0"/>
    </xf>
    <xf numFmtId="0" fontId="5" fillId="5" borderId="0" xfId="0" applyFont="1" applyFill="1" applyAlignment="1" applyProtection="1">
      <alignment horizontal="left" vertical="top" wrapText="1" readingOrder="1"/>
      <protection locked="0"/>
    </xf>
    <xf numFmtId="0" fontId="5" fillId="5" borderId="0" xfId="0" applyFont="1" applyFill="1" applyAlignment="1" applyProtection="1">
      <alignment vertical="top" wrapText="1" readingOrder="1"/>
      <protection locked="0"/>
    </xf>
    <xf numFmtId="165" fontId="5" fillId="5" borderId="0" xfId="0" applyNumberFormat="1" applyFont="1" applyFill="1" applyAlignment="1" applyProtection="1">
      <alignment vertical="top" wrapText="1" readingOrder="1"/>
      <protection locked="0"/>
    </xf>
    <xf numFmtId="0" fontId="5" fillId="8" borderId="0" xfId="0" applyFont="1" applyFill="1" applyAlignment="1" applyProtection="1">
      <alignment horizontal="left" vertical="top" wrapText="1" readingOrder="1"/>
      <protection locked="0"/>
    </xf>
    <xf numFmtId="0" fontId="5" fillId="8" borderId="0" xfId="0" applyFont="1" applyFill="1" applyAlignment="1" applyProtection="1">
      <alignment vertical="top" wrapText="1" readingOrder="1"/>
      <protection locked="0"/>
    </xf>
    <xf numFmtId="165" fontId="5" fillId="8" borderId="0" xfId="0" applyNumberFormat="1" applyFont="1" applyFill="1" applyAlignment="1" applyProtection="1">
      <alignment vertical="top" wrapText="1" readingOrder="1"/>
      <protection locked="0"/>
    </xf>
    <xf numFmtId="0" fontId="10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165" fontId="5" fillId="0" borderId="0" xfId="0" applyNumberFormat="1" applyFont="1" applyAlignment="1" applyProtection="1">
      <alignment vertical="top" wrapText="1" readingOrder="1"/>
      <protection locked="0"/>
    </xf>
    <xf numFmtId="165" fontId="10" fillId="0" borderId="0" xfId="0" applyNumberFormat="1" applyFont="1" applyAlignment="1" applyProtection="1">
      <alignment vertical="top" wrapText="1" readingOrder="1"/>
      <protection locked="0"/>
    </xf>
    <xf numFmtId="0" fontId="5" fillId="10" borderId="0" xfId="0" applyFont="1" applyFill="1" applyAlignment="1" applyProtection="1">
      <alignment horizontal="left" vertical="top" wrapText="1" readingOrder="1"/>
      <protection locked="0"/>
    </xf>
    <xf numFmtId="0" fontId="5" fillId="10" borderId="0" xfId="0" applyFont="1" applyFill="1" applyAlignment="1" applyProtection="1">
      <alignment vertical="top" wrapText="1" readingOrder="1"/>
      <protection locked="0"/>
    </xf>
    <xf numFmtId="165" fontId="5" fillId="10" borderId="0" xfId="0" applyNumberFormat="1" applyFont="1" applyFill="1" applyAlignment="1" applyProtection="1">
      <alignment vertical="top" wrapText="1" readingOrder="1"/>
      <protection locked="0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5" fillId="6" borderId="0" xfId="0" applyFont="1" applyFill="1" applyAlignment="1" applyProtection="1">
      <alignment horizontal="left" vertical="top" wrapText="1" readingOrder="1"/>
      <protection locked="0"/>
    </xf>
    <xf numFmtId="0" fontId="11" fillId="7" borderId="0" xfId="0" applyFont="1" applyFill="1"/>
    <xf numFmtId="165" fontId="5" fillId="6" borderId="0" xfId="0" applyNumberFormat="1" applyFont="1" applyFill="1" applyAlignment="1" applyProtection="1">
      <alignment vertical="top" wrapText="1" readingOrder="1"/>
      <protection locked="0"/>
    </xf>
    <xf numFmtId="0" fontId="10" fillId="0" borderId="6" xfId="0" applyFont="1" applyBorder="1" applyAlignment="1" applyProtection="1">
      <alignment horizontal="left" vertical="center" wrapText="1" readingOrder="1"/>
      <protection locked="0"/>
    </xf>
    <xf numFmtId="0" fontId="11" fillId="0" borderId="6" xfId="0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horizontal="center" vertical="center" wrapText="1" readingOrder="1"/>
      <protection locked="0"/>
    </xf>
    <xf numFmtId="165" fontId="5" fillId="5" borderId="0" xfId="0" applyNumberFormat="1" applyFont="1" applyFill="1" applyAlignment="1" applyProtection="1">
      <alignment vertical="top" wrapText="1" readingOrder="1"/>
      <protection locked="0"/>
    </xf>
    <xf numFmtId="0" fontId="11" fillId="0" borderId="0" xfId="0" applyFont="1"/>
    <xf numFmtId="0" fontId="5" fillId="8" borderId="0" xfId="0" applyFont="1" applyFill="1" applyAlignment="1" applyProtection="1">
      <alignment horizontal="left" vertical="top" wrapText="1" readingOrder="1"/>
      <protection locked="0"/>
    </xf>
    <xf numFmtId="0" fontId="11" fillId="9" borderId="0" xfId="0" applyFont="1" applyFill="1"/>
    <xf numFmtId="165" fontId="5" fillId="8" borderId="0" xfId="0" applyNumberFormat="1" applyFont="1" applyFill="1" applyAlignment="1" applyProtection="1">
      <alignment vertical="top" wrapText="1" readingOrder="1"/>
      <protection locked="0"/>
    </xf>
    <xf numFmtId="0" fontId="5" fillId="5" borderId="0" xfId="0" applyFont="1" applyFill="1" applyAlignment="1" applyProtection="1">
      <alignment horizontal="left" vertical="top" wrapText="1" readingOrder="1"/>
      <protection locked="0"/>
    </xf>
    <xf numFmtId="165" fontId="10" fillId="0" borderId="0" xfId="0" applyNumberFormat="1" applyFont="1" applyAlignment="1" applyProtection="1">
      <alignment vertical="top" wrapText="1" readingOrder="1"/>
      <protection locked="0"/>
    </xf>
    <xf numFmtId="0" fontId="10" fillId="0" borderId="0" xfId="0" applyFont="1" applyAlignment="1" applyProtection="1">
      <alignment horizontal="left" vertical="top" wrapText="1" readingOrder="1"/>
      <protection locked="0"/>
    </xf>
    <xf numFmtId="0" fontId="21" fillId="0" borderId="0" xfId="0" applyFont="1"/>
    <xf numFmtId="165" fontId="22" fillId="0" borderId="0" xfId="0" applyNumberFormat="1" applyFont="1" applyAlignment="1" applyProtection="1">
      <alignment vertical="top" wrapText="1" readingOrder="1"/>
      <protection locked="0"/>
    </xf>
    <xf numFmtId="0" fontId="22" fillId="0" borderId="0" xfId="0" applyFont="1"/>
    <xf numFmtId="165" fontId="19" fillId="0" borderId="0" xfId="0" applyNumberFormat="1" applyFont="1" applyAlignment="1" applyProtection="1">
      <alignment vertical="top" wrapText="1" readingOrder="1"/>
      <protection locked="0"/>
    </xf>
    <xf numFmtId="0" fontId="19" fillId="0" borderId="0" xfId="0" applyFont="1"/>
    <xf numFmtId="165" fontId="5" fillId="0" borderId="0" xfId="0" applyNumberFormat="1" applyFont="1" applyAlignment="1" applyProtection="1">
      <alignment vertical="top" wrapText="1" readingOrder="1"/>
      <protection locked="0"/>
    </xf>
    <xf numFmtId="0" fontId="20" fillId="0" borderId="0" xfId="0" applyFont="1"/>
    <xf numFmtId="0" fontId="5" fillId="0" borderId="0" xfId="0" applyFont="1" applyAlignment="1" applyProtection="1">
      <alignment horizontal="left" vertical="top" wrapText="1" readingOrder="1"/>
      <protection locked="0"/>
    </xf>
    <xf numFmtId="0" fontId="15" fillId="0" borderId="0" xfId="0" applyFont="1"/>
    <xf numFmtId="0" fontId="5" fillId="10" borderId="0" xfId="0" applyFont="1" applyFill="1" applyAlignment="1" applyProtection="1">
      <alignment horizontal="left" vertical="top" wrapText="1" readingOrder="1"/>
      <protection locked="0"/>
    </xf>
    <xf numFmtId="0" fontId="21" fillId="11" borderId="0" xfId="0" applyFont="1" applyFill="1"/>
    <xf numFmtId="165" fontId="5" fillId="10" borderId="0" xfId="0" applyNumberFormat="1" applyFont="1" applyFill="1" applyAlignment="1" applyProtection="1">
      <alignment vertical="top" wrapText="1" readingOrder="1"/>
      <protection locked="0"/>
    </xf>
    <xf numFmtId="165" fontId="5" fillId="11" borderId="0" xfId="0" applyNumberFormat="1" applyFont="1" applyFill="1" applyAlignment="1" applyProtection="1">
      <alignment vertical="top" wrapText="1" readingOrder="1"/>
      <protection locked="0"/>
    </xf>
    <xf numFmtId="0" fontId="20" fillId="11" borderId="0" xfId="0" applyFont="1" applyFill="1"/>
    <xf numFmtId="0" fontId="21" fillId="9" borderId="0" xfId="0" applyFont="1" applyFill="1"/>
    <xf numFmtId="165" fontId="5" fillId="9" borderId="0" xfId="0" applyNumberFormat="1" applyFont="1" applyFill="1" applyAlignment="1" applyProtection="1">
      <alignment vertical="top" wrapText="1" readingOrder="1"/>
      <protection locked="0"/>
    </xf>
    <xf numFmtId="0" fontId="20" fillId="9" borderId="0" xfId="0" applyFont="1" applyFill="1"/>
    <xf numFmtId="0" fontId="10" fillId="0" borderId="6" xfId="0" applyFont="1" applyBorder="1" applyAlignment="1" applyProtection="1">
      <alignment horizontal="center" vertical="center" wrapText="1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opLeftCell="A4" workbookViewId="0">
      <selection activeCell="J14" sqref="J14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92" t="s">
        <v>73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93" t="s">
        <v>18</v>
      </c>
      <c r="B3" s="93"/>
      <c r="C3" s="93"/>
      <c r="D3" s="93"/>
      <c r="E3" s="93"/>
      <c r="F3" s="93"/>
      <c r="G3" s="93"/>
      <c r="H3" s="93"/>
      <c r="I3" s="94"/>
      <c r="J3" s="94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93" t="s">
        <v>22</v>
      </c>
      <c r="B5" s="95"/>
      <c r="C5" s="95"/>
      <c r="D5" s="95"/>
      <c r="E5" s="95"/>
      <c r="F5" s="95"/>
      <c r="G5" s="95"/>
      <c r="H5" s="95"/>
      <c r="I5" s="95"/>
      <c r="J5" s="95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3" t="s">
        <v>35</v>
      </c>
    </row>
    <row r="7" spans="1:10" ht="25.5" x14ac:dyDescent="0.25">
      <c r="A7" s="26"/>
      <c r="B7" s="27"/>
      <c r="C7" s="27"/>
      <c r="D7" s="28"/>
      <c r="E7" s="29"/>
      <c r="F7" s="3" t="s">
        <v>36</v>
      </c>
      <c r="G7" s="3" t="s">
        <v>34</v>
      </c>
      <c r="H7" s="3" t="s">
        <v>44</v>
      </c>
      <c r="I7" s="3" t="s">
        <v>45</v>
      </c>
      <c r="J7" s="3" t="s">
        <v>46</v>
      </c>
    </row>
    <row r="8" spans="1:10" x14ac:dyDescent="0.25">
      <c r="A8" s="96" t="s">
        <v>0</v>
      </c>
      <c r="B8" s="97"/>
      <c r="C8" s="97"/>
      <c r="D8" s="97"/>
      <c r="E8" s="98"/>
      <c r="F8" s="30">
        <f>F9+F10</f>
        <v>13439.22</v>
      </c>
      <c r="G8" s="30">
        <f t="shared" ref="G8:J8" si="0">G9+G10</f>
        <v>289809</v>
      </c>
      <c r="H8" s="30">
        <f t="shared" si="0"/>
        <v>233209</v>
      </c>
      <c r="I8" s="30">
        <f t="shared" si="0"/>
        <v>233209</v>
      </c>
      <c r="J8" s="30">
        <f t="shared" si="0"/>
        <v>233209</v>
      </c>
    </row>
    <row r="9" spans="1:10" x14ac:dyDescent="0.25">
      <c r="A9" s="99" t="s">
        <v>38</v>
      </c>
      <c r="B9" s="100"/>
      <c r="C9" s="100"/>
      <c r="D9" s="100"/>
      <c r="E9" s="91"/>
      <c r="F9" s="31">
        <v>13439.22</v>
      </c>
      <c r="G9" s="31">
        <v>289809</v>
      </c>
      <c r="H9" s="31">
        <v>233209</v>
      </c>
      <c r="I9" s="31">
        <v>233209</v>
      </c>
      <c r="J9" s="31">
        <v>233209</v>
      </c>
    </row>
    <row r="10" spans="1:10" x14ac:dyDescent="0.25">
      <c r="A10" s="90" t="s">
        <v>39</v>
      </c>
      <c r="B10" s="91"/>
      <c r="C10" s="91"/>
      <c r="D10" s="91"/>
      <c r="E10" s="91"/>
      <c r="F10" s="31">
        <v>0</v>
      </c>
      <c r="G10" s="31">
        <v>0</v>
      </c>
      <c r="H10" s="31">
        <v>0</v>
      </c>
      <c r="I10" s="31">
        <v>0</v>
      </c>
      <c r="J10" s="31">
        <v>0</v>
      </c>
    </row>
    <row r="11" spans="1:10" x14ac:dyDescent="0.25">
      <c r="A11" s="34" t="s">
        <v>1</v>
      </c>
      <c r="B11" s="42"/>
      <c r="C11" s="42"/>
      <c r="D11" s="42"/>
      <c r="E11" s="42"/>
      <c r="F11" s="30">
        <f>F12+F13</f>
        <v>13439</v>
      </c>
      <c r="G11" s="30">
        <f t="shared" ref="G11:J11" si="1">G12+G13</f>
        <v>292940</v>
      </c>
      <c r="H11" s="30">
        <f t="shared" si="1"/>
        <v>235209</v>
      </c>
      <c r="I11" s="30">
        <f t="shared" si="1"/>
        <v>235209</v>
      </c>
      <c r="J11" s="30">
        <f t="shared" si="1"/>
        <v>235209</v>
      </c>
    </row>
    <row r="12" spans="1:10" x14ac:dyDescent="0.25">
      <c r="A12" s="101" t="s">
        <v>40</v>
      </c>
      <c r="B12" s="100"/>
      <c r="C12" s="100"/>
      <c r="D12" s="100"/>
      <c r="E12" s="100"/>
      <c r="F12" s="31">
        <v>13439</v>
      </c>
      <c r="G12" s="31">
        <v>215720</v>
      </c>
      <c r="H12" s="31">
        <v>232209</v>
      </c>
      <c r="I12" s="31">
        <v>232209</v>
      </c>
      <c r="J12" s="43">
        <v>232209</v>
      </c>
    </row>
    <row r="13" spans="1:10" x14ac:dyDescent="0.25">
      <c r="A13" s="90" t="s">
        <v>41</v>
      </c>
      <c r="B13" s="91"/>
      <c r="C13" s="91"/>
      <c r="D13" s="91"/>
      <c r="E13" s="91"/>
      <c r="F13" s="31">
        <v>0</v>
      </c>
      <c r="G13" s="31">
        <v>77220</v>
      </c>
      <c r="H13" s="31">
        <v>3000</v>
      </c>
      <c r="I13" s="31">
        <v>3000</v>
      </c>
      <c r="J13" s="43">
        <v>3000</v>
      </c>
    </row>
    <row r="14" spans="1:10" x14ac:dyDescent="0.25">
      <c r="A14" s="102" t="s">
        <v>65</v>
      </c>
      <c r="B14" s="97"/>
      <c r="C14" s="97"/>
      <c r="D14" s="97"/>
      <c r="E14" s="97"/>
      <c r="F14" s="30">
        <f>F8-F11</f>
        <v>0.21999999999934516</v>
      </c>
      <c r="G14" s="30">
        <f t="shared" ref="G14:J14" si="2">G8-G11</f>
        <v>-3131</v>
      </c>
      <c r="H14" s="30">
        <f t="shared" si="2"/>
        <v>-2000</v>
      </c>
      <c r="I14" s="30">
        <f t="shared" si="2"/>
        <v>-2000</v>
      </c>
      <c r="J14" s="30">
        <f t="shared" si="2"/>
        <v>-2000</v>
      </c>
    </row>
    <row r="15" spans="1:10" ht="18" x14ac:dyDescent="0.25">
      <c r="A15" s="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93" t="s">
        <v>23</v>
      </c>
      <c r="B16" s="95"/>
      <c r="C16" s="95"/>
      <c r="D16" s="95"/>
      <c r="E16" s="95"/>
      <c r="F16" s="95"/>
      <c r="G16" s="95"/>
      <c r="H16" s="95"/>
      <c r="I16" s="95"/>
      <c r="J16" s="95"/>
    </row>
    <row r="17" spans="1:10" ht="18" x14ac:dyDescent="0.25">
      <c r="A17" s="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6"/>
      <c r="B18" s="27"/>
      <c r="C18" s="27"/>
      <c r="D18" s="28"/>
      <c r="E18" s="29"/>
      <c r="F18" s="3" t="s">
        <v>36</v>
      </c>
      <c r="G18" s="3" t="s">
        <v>34</v>
      </c>
      <c r="H18" s="3" t="s">
        <v>44</v>
      </c>
      <c r="I18" s="3" t="s">
        <v>45</v>
      </c>
      <c r="J18" s="3" t="s">
        <v>46</v>
      </c>
    </row>
    <row r="19" spans="1:10" x14ac:dyDescent="0.25">
      <c r="A19" s="90" t="s">
        <v>42</v>
      </c>
      <c r="B19" s="91"/>
      <c r="C19" s="91"/>
      <c r="D19" s="91"/>
      <c r="E19" s="91"/>
      <c r="F19" s="31">
        <v>0</v>
      </c>
      <c r="G19" s="31">
        <v>0</v>
      </c>
      <c r="H19" s="31">
        <v>0</v>
      </c>
      <c r="I19" s="31">
        <v>0</v>
      </c>
      <c r="J19" s="43">
        <v>0</v>
      </c>
    </row>
    <row r="20" spans="1:10" x14ac:dyDescent="0.25">
      <c r="A20" s="90" t="s">
        <v>43</v>
      </c>
      <c r="B20" s="91"/>
      <c r="C20" s="91"/>
      <c r="D20" s="91"/>
      <c r="E20" s="91"/>
      <c r="F20" s="31">
        <v>0</v>
      </c>
      <c r="G20" s="31">
        <v>0</v>
      </c>
      <c r="H20" s="31">
        <v>0</v>
      </c>
      <c r="I20" s="31">
        <v>0</v>
      </c>
      <c r="J20" s="43">
        <v>0</v>
      </c>
    </row>
    <row r="21" spans="1:10" x14ac:dyDescent="0.25">
      <c r="A21" s="102" t="s">
        <v>2</v>
      </c>
      <c r="B21" s="97"/>
      <c r="C21" s="97"/>
      <c r="D21" s="97"/>
      <c r="E21" s="97"/>
      <c r="F21" s="30">
        <f>F19-F20</f>
        <v>0</v>
      </c>
      <c r="G21" s="30">
        <f t="shared" ref="G21:J21" si="3">G19-G20</f>
        <v>0</v>
      </c>
      <c r="H21" s="30">
        <f t="shared" si="3"/>
        <v>0</v>
      </c>
      <c r="I21" s="30">
        <f t="shared" si="3"/>
        <v>0</v>
      </c>
      <c r="J21" s="30">
        <f t="shared" si="3"/>
        <v>0</v>
      </c>
    </row>
    <row r="22" spans="1:10" x14ac:dyDescent="0.25">
      <c r="A22" s="102" t="s">
        <v>66</v>
      </c>
      <c r="B22" s="97"/>
      <c r="C22" s="97"/>
      <c r="D22" s="97"/>
      <c r="E22" s="97"/>
      <c r="F22" s="30">
        <f>F14+F21</f>
        <v>0.21999999999934516</v>
      </c>
      <c r="G22" s="30">
        <f t="shared" ref="G22:J22" si="4">G14+G21</f>
        <v>-3131</v>
      </c>
      <c r="H22" s="30">
        <f t="shared" si="4"/>
        <v>-2000</v>
      </c>
      <c r="I22" s="30">
        <f t="shared" si="4"/>
        <v>-2000</v>
      </c>
      <c r="J22" s="30">
        <f t="shared" si="4"/>
        <v>-2000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93" t="s">
        <v>67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ht="15.75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1"/>
    </row>
    <row r="26" spans="1:10" ht="25.5" x14ac:dyDescent="0.25">
      <c r="A26" s="26"/>
      <c r="B26" s="27"/>
      <c r="C26" s="27"/>
      <c r="D26" s="28"/>
      <c r="E26" s="29"/>
      <c r="F26" s="3" t="s">
        <v>36</v>
      </c>
      <c r="G26" s="3" t="s">
        <v>34</v>
      </c>
      <c r="H26" s="3" t="s">
        <v>44</v>
      </c>
      <c r="I26" s="3" t="s">
        <v>45</v>
      </c>
      <c r="J26" s="3" t="s">
        <v>46</v>
      </c>
    </row>
    <row r="27" spans="1:10" ht="15" customHeight="1" x14ac:dyDescent="0.25">
      <c r="A27" s="105" t="s">
        <v>68</v>
      </c>
      <c r="B27" s="106"/>
      <c r="C27" s="106"/>
      <c r="D27" s="106"/>
      <c r="E27" s="107"/>
      <c r="F27" s="44">
        <v>3131</v>
      </c>
      <c r="G27" s="44">
        <v>3131</v>
      </c>
      <c r="H27" s="44">
        <v>2000</v>
      </c>
      <c r="I27" s="44">
        <v>2000</v>
      </c>
      <c r="J27" s="45">
        <v>2000</v>
      </c>
    </row>
    <row r="28" spans="1:10" ht="15" customHeight="1" x14ac:dyDescent="0.25">
      <c r="A28" s="102" t="s">
        <v>69</v>
      </c>
      <c r="B28" s="97"/>
      <c r="C28" s="97"/>
      <c r="D28" s="97"/>
      <c r="E28" s="97"/>
      <c r="F28" s="46">
        <f>F22+F27</f>
        <v>3131.2199999999993</v>
      </c>
      <c r="G28" s="46">
        <f t="shared" ref="G28:J28" si="5">G22+G27</f>
        <v>0</v>
      </c>
      <c r="H28" s="46">
        <f t="shared" si="5"/>
        <v>0</v>
      </c>
      <c r="I28" s="46">
        <f t="shared" si="5"/>
        <v>0</v>
      </c>
      <c r="J28" s="47">
        <f t="shared" si="5"/>
        <v>0</v>
      </c>
    </row>
    <row r="29" spans="1:10" ht="45" customHeight="1" x14ac:dyDescent="0.25">
      <c r="A29" s="96" t="s">
        <v>70</v>
      </c>
      <c r="B29" s="108"/>
      <c r="C29" s="108"/>
      <c r="D29" s="108"/>
      <c r="E29" s="109"/>
      <c r="F29" s="46">
        <f>F14+F21+F27-F28</f>
        <v>0</v>
      </c>
      <c r="G29" s="46">
        <f t="shared" ref="G29:J29" si="6">G14+G21+G27-G28</f>
        <v>0</v>
      </c>
      <c r="H29" s="46">
        <f t="shared" si="6"/>
        <v>0</v>
      </c>
      <c r="I29" s="46">
        <f t="shared" si="6"/>
        <v>0</v>
      </c>
      <c r="J29" s="47">
        <f t="shared" si="6"/>
        <v>0</v>
      </c>
    </row>
    <row r="30" spans="1:10" ht="15.75" x14ac:dyDescent="0.25">
      <c r="A30" s="48"/>
      <c r="B30" s="49"/>
      <c r="C30" s="49"/>
      <c r="D30" s="49"/>
      <c r="E30" s="49"/>
      <c r="F30" s="49"/>
      <c r="G30" s="49"/>
      <c r="H30" s="49"/>
      <c r="I30" s="49"/>
      <c r="J30" s="49"/>
    </row>
    <row r="31" spans="1:10" ht="15.75" x14ac:dyDescent="0.25">
      <c r="A31" s="110" t="s">
        <v>64</v>
      </c>
      <c r="B31" s="110"/>
      <c r="C31" s="110"/>
      <c r="D31" s="110"/>
      <c r="E31" s="110"/>
      <c r="F31" s="110"/>
      <c r="G31" s="110"/>
      <c r="H31" s="110"/>
      <c r="I31" s="110"/>
      <c r="J31" s="110"/>
    </row>
    <row r="32" spans="1:10" ht="18" x14ac:dyDescent="0.25">
      <c r="A32" s="50"/>
      <c r="B32" s="51"/>
      <c r="C32" s="51"/>
      <c r="D32" s="51"/>
      <c r="E32" s="51"/>
      <c r="F32" s="51"/>
      <c r="G32" s="51"/>
      <c r="H32" s="52"/>
      <c r="I32" s="52"/>
      <c r="J32" s="52"/>
    </row>
    <row r="33" spans="1:10" ht="25.5" x14ac:dyDescent="0.25">
      <c r="A33" s="53"/>
      <c r="B33" s="54"/>
      <c r="C33" s="54"/>
      <c r="D33" s="55"/>
      <c r="E33" s="56"/>
      <c r="F33" s="57" t="s">
        <v>36</v>
      </c>
      <c r="G33" s="57" t="s">
        <v>34</v>
      </c>
      <c r="H33" s="57" t="s">
        <v>44</v>
      </c>
      <c r="I33" s="57" t="s">
        <v>45</v>
      </c>
      <c r="J33" s="57" t="s">
        <v>46</v>
      </c>
    </row>
    <row r="34" spans="1:10" x14ac:dyDescent="0.25">
      <c r="A34" s="105" t="s">
        <v>68</v>
      </c>
      <c r="B34" s="106"/>
      <c r="C34" s="106"/>
      <c r="D34" s="106"/>
      <c r="E34" s="107"/>
      <c r="F34" s="44">
        <v>0</v>
      </c>
      <c r="G34" s="44">
        <f>F37</f>
        <v>0</v>
      </c>
      <c r="H34" s="44">
        <f>G37</f>
        <v>0</v>
      </c>
      <c r="I34" s="44">
        <f>H37</f>
        <v>0</v>
      </c>
      <c r="J34" s="45">
        <f>I37</f>
        <v>0</v>
      </c>
    </row>
    <row r="35" spans="1:10" ht="28.5" customHeight="1" x14ac:dyDescent="0.25">
      <c r="A35" s="105" t="s">
        <v>71</v>
      </c>
      <c r="B35" s="106"/>
      <c r="C35" s="106"/>
      <c r="D35" s="106"/>
      <c r="E35" s="107"/>
      <c r="F35" s="44">
        <v>0</v>
      </c>
      <c r="G35" s="44">
        <v>0</v>
      </c>
      <c r="H35" s="44">
        <v>0</v>
      </c>
      <c r="I35" s="44">
        <v>0</v>
      </c>
      <c r="J35" s="45">
        <v>0</v>
      </c>
    </row>
    <row r="36" spans="1:10" x14ac:dyDescent="0.25">
      <c r="A36" s="105" t="s">
        <v>72</v>
      </c>
      <c r="B36" s="111"/>
      <c r="C36" s="111"/>
      <c r="D36" s="111"/>
      <c r="E36" s="112"/>
      <c r="F36" s="44">
        <v>0</v>
      </c>
      <c r="G36" s="44">
        <v>0</v>
      </c>
      <c r="H36" s="44">
        <v>0</v>
      </c>
      <c r="I36" s="44">
        <v>0</v>
      </c>
      <c r="J36" s="45">
        <v>0</v>
      </c>
    </row>
    <row r="37" spans="1:10" ht="15" customHeight="1" x14ac:dyDescent="0.25">
      <c r="A37" s="102" t="s">
        <v>69</v>
      </c>
      <c r="B37" s="97"/>
      <c r="C37" s="97"/>
      <c r="D37" s="97"/>
      <c r="E37" s="97"/>
      <c r="F37" s="32">
        <f>F34-F35+F36</f>
        <v>0</v>
      </c>
      <c r="G37" s="32">
        <f t="shared" ref="G37:J37" si="7">G34-G35+G36</f>
        <v>0</v>
      </c>
      <c r="H37" s="32">
        <f t="shared" si="7"/>
        <v>0</v>
      </c>
      <c r="I37" s="32">
        <f t="shared" si="7"/>
        <v>0</v>
      </c>
      <c r="J37" s="58">
        <f t="shared" si="7"/>
        <v>0</v>
      </c>
    </row>
    <row r="38" spans="1:10" ht="17.25" customHeight="1" x14ac:dyDescent="0.25"/>
    <row r="39" spans="1:10" x14ac:dyDescent="0.25">
      <c r="A39" s="103" t="s">
        <v>37</v>
      </c>
      <c r="B39" s="104"/>
      <c r="C39" s="104"/>
      <c r="D39" s="104"/>
      <c r="E39" s="104"/>
      <c r="F39" s="104"/>
      <c r="G39" s="104"/>
      <c r="H39" s="104"/>
      <c r="I39" s="104"/>
      <c r="J39" s="104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topLeftCell="A10" workbookViewId="0">
      <selection activeCell="G28" sqref="G2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93"/>
      <c r="B1" s="93"/>
      <c r="C1" s="93"/>
      <c r="D1" s="93"/>
      <c r="E1" s="93"/>
      <c r="F1" s="93"/>
      <c r="G1" s="93"/>
      <c r="H1" s="93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93" t="s">
        <v>18</v>
      </c>
      <c r="B3" s="93"/>
      <c r="C3" s="93"/>
      <c r="D3" s="93"/>
      <c r="E3" s="93"/>
      <c r="F3" s="93"/>
      <c r="G3" s="93"/>
      <c r="H3" s="93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93" t="s">
        <v>4</v>
      </c>
      <c r="B5" s="93"/>
      <c r="C5" s="93"/>
      <c r="D5" s="93"/>
      <c r="E5" s="93"/>
      <c r="F5" s="93"/>
      <c r="G5" s="93"/>
      <c r="H5" s="93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93" t="s">
        <v>47</v>
      </c>
      <c r="B7" s="93"/>
      <c r="C7" s="93"/>
      <c r="D7" s="93"/>
      <c r="E7" s="93"/>
      <c r="F7" s="93"/>
      <c r="G7" s="93"/>
      <c r="H7" s="93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0" t="s">
        <v>5</v>
      </c>
      <c r="B9" s="19" t="s">
        <v>6</v>
      </c>
      <c r="C9" s="19" t="s">
        <v>3</v>
      </c>
      <c r="D9" s="19" t="s">
        <v>33</v>
      </c>
      <c r="E9" s="20" t="s">
        <v>34</v>
      </c>
      <c r="F9" s="20" t="s">
        <v>31</v>
      </c>
      <c r="G9" s="20" t="s">
        <v>24</v>
      </c>
      <c r="H9" s="20" t="s">
        <v>32</v>
      </c>
    </row>
    <row r="10" spans="1:8" x14ac:dyDescent="0.25">
      <c r="A10" s="36"/>
      <c r="B10" s="37"/>
      <c r="C10" s="35" t="s">
        <v>0</v>
      </c>
      <c r="D10" s="72">
        <v>13.439</v>
      </c>
      <c r="E10" s="66">
        <v>289809</v>
      </c>
      <c r="F10" s="66">
        <v>233209</v>
      </c>
      <c r="G10" s="66">
        <v>233209</v>
      </c>
      <c r="H10" s="66">
        <v>233209</v>
      </c>
    </row>
    <row r="11" spans="1:8" ht="15.75" customHeight="1" x14ac:dyDescent="0.25">
      <c r="A11" s="11">
        <v>6</v>
      </c>
      <c r="B11" s="11"/>
      <c r="C11" s="11" t="s">
        <v>7</v>
      </c>
      <c r="D11" s="62">
        <v>13439</v>
      </c>
      <c r="E11" s="9">
        <v>289809</v>
      </c>
      <c r="F11" s="9">
        <v>233209</v>
      </c>
      <c r="G11" s="9">
        <v>233209</v>
      </c>
      <c r="H11" s="9">
        <v>233209</v>
      </c>
    </row>
    <row r="12" spans="1:8" ht="38.25" x14ac:dyDescent="0.25">
      <c r="A12" s="11"/>
      <c r="B12" s="15">
        <v>63</v>
      </c>
      <c r="C12" s="15" t="s">
        <v>26</v>
      </c>
      <c r="D12" s="59">
        <v>0</v>
      </c>
      <c r="E12" s="9">
        <v>0</v>
      </c>
      <c r="F12" s="9">
        <v>0</v>
      </c>
      <c r="G12" s="9">
        <v>0</v>
      </c>
      <c r="H12" s="9">
        <v>0</v>
      </c>
    </row>
    <row r="13" spans="1:8" ht="38.25" x14ac:dyDescent="0.25">
      <c r="A13" s="12"/>
      <c r="B13" s="12">
        <v>66</v>
      </c>
      <c r="C13" s="67" t="s">
        <v>77</v>
      </c>
      <c r="D13" s="8">
        <v>0</v>
      </c>
      <c r="E13" s="9">
        <v>100</v>
      </c>
      <c r="F13" s="9">
        <v>500</v>
      </c>
      <c r="G13" s="9">
        <v>500</v>
      </c>
      <c r="H13" s="9">
        <v>500</v>
      </c>
    </row>
    <row r="14" spans="1:8" ht="38.25" x14ac:dyDescent="0.25">
      <c r="A14" s="12"/>
      <c r="B14" s="12">
        <v>67</v>
      </c>
      <c r="C14" s="15" t="s">
        <v>28</v>
      </c>
      <c r="D14" s="8">
        <v>13439</v>
      </c>
      <c r="E14" s="9">
        <v>289709</v>
      </c>
      <c r="F14" s="9">
        <v>232709</v>
      </c>
      <c r="G14" s="9">
        <v>232709</v>
      </c>
      <c r="H14" s="9">
        <v>232709</v>
      </c>
    </row>
    <row r="15" spans="1:8" ht="25.5" x14ac:dyDescent="0.25">
      <c r="A15" s="14">
        <v>7</v>
      </c>
      <c r="B15" s="14"/>
      <c r="C15" s="24" t="s">
        <v>8</v>
      </c>
      <c r="D15" s="62">
        <v>0</v>
      </c>
      <c r="E15" s="9">
        <v>0</v>
      </c>
      <c r="F15" s="9">
        <v>0</v>
      </c>
      <c r="G15" s="9">
        <v>0</v>
      </c>
      <c r="H15" s="9">
        <v>0</v>
      </c>
    </row>
    <row r="16" spans="1:8" ht="38.25" x14ac:dyDescent="0.25">
      <c r="A16" s="15"/>
      <c r="B16" s="15">
        <v>72</v>
      </c>
      <c r="C16" s="25" t="s">
        <v>25</v>
      </c>
      <c r="D16" s="8">
        <v>0</v>
      </c>
      <c r="E16" s="9">
        <v>0</v>
      </c>
      <c r="F16" s="9">
        <v>0</v>
      </c>
      <c r="G16" s="9">
        <v>0</v>
      </c>
      <c r="H16" s="10">
        <v>0</v>
      </c>
    </row>
    <row r="19" spans="1:8" ht="15.75" x14ac:dyDescent="0.25">
      <c r="A19" s="93" t="s">
        <v>48</v>
      </c>
      <c r="B19" s="113"/>
      <c r="C19" s="113"/>
      <c r="D19" s="113"/>
      <c r="E19" s="113"/>
      <c r="F19" s="113"/>
      <c r="G19" s="113"/>
      <c r="H19" s="113"/>
    </row>
    <row r="20" spans="1:8" ht="18" x14ac:dyDescent="0.25">
      <c r="A20" s="4"/>
      <c r="B20" s="4"/>
      <c r="C20" s="4"/>
      <c r="D20" s="4"/>
      <c r="E20" s="4"/>
      <c r="F20" s="4"/>
      <c r="G20" s="5"/>
      <c r="H20" s="5"/>
    </row>
    <row r="21" spans="1:8" ht="25.5" x14ac:dyDescent="0.25">
      <c r="A21" s="20" t="s">
        <v>5</v>
      </c>
      <c r="B21" s="19" t="s">
        <v>6</v>
      </c>
      <c r="C21" s="19" t="s">
        <v>9</v>
      </c>
      <c r="D21" s="19" t="s">
        <v>33</v>
      </c>
      <c r="E21" s="20" t="s">
        <v>34</v>
      </c>
      <c r="F21" s="20" t="s">
        <v>31</v>
      </c>
      <c r="G21" s="20" t="s">
        <v>24</v>
      </c>
      <c r="H21" s="20" t="s">
        <v>32</v>
      </c>
    </row>
    <row r="22" spans="1:8" x14ac:dyDescent="0.25">
      <c r="A22" s="36"/>
      <c r="B22" s="37"/>
      <c r="C22" s="35" t="s">
        <v>1</v>
      </c>
      <c r="D22" s="60">
        <v>13439</v>
      </c>
      <c r="E22" s="66">
        <v>292940</v>
      </c>
      <c r="F22" s="66">
        <v>235209</v>
      </c>
      <c r="G22" s="66">
        <v>235209</v>
      </c>
      <c r="H22" s="66">
        <v>235209</v>
      </c>
    </row>
    <row r="23" spans="1:8" ht="15.75" customHeight="1" x14ac:dyDescent="0.25">
      <c r="A23" s="11">
        <v>3</v>
      </c>
      <c r="B23" s="11"/>
      <c r="C23" s="11" t="s">
        <v>10</v>
      </c>
      <c r="D23" s="62">
        <v>13439</v>
      </c>
      <c r="E23" s="61">
        <v>215720</v>
      </c>
      <c r="F23" s="61">
        <v>232209</v>
      </c>
      <c r="G23" s="61">
        <v>232209</v>
      </c>
      <c r="H23" s="61">
        <v>232209</v>
      </c>
    </row>
    <row r="24" spans="1:8" ht="15.75" customHeight="1" x14ac:dyDescent="0.25">
      <c r="A24" s="11"/>
      <c r="B24" s="15">
        <v>31</v>
      </c>
      <c r="C24" s="15" t="s">
        <v>11</v>
      </c>
      <c r="D24" s="8">
        <v>8214</v>
      </c>
      <c r="E24" s="9">
        <v>146375</v>
      </c>
      <c r="F24" s="9">
        <v>135700</v>
      </c>
      <c r="G24" s="9">
        <v>135700</v>
      </c>
      <c r="H24" s="9">
        <v>135700</v>
      </c>
    </row>
    <row r="25" spans="1:8" x14ac:dyDescent="0.25">
      <c r="A25" s="12"/>
      <c r="B25" s="12">
        <v>32</v>
      </c>
      <c r="C25" s="12" t="s">
        <v>19</v>
      </c>
      <c r="D25" s="8">
        <v>5198</v>
      </c>
      <c r="E25" s="9">
        <v>68695</v>
      </c>
      <c r="F25" s="9">
        <v>95809</v>
      </c>
      <c r="G25" s="9">
        <v>95809</v>
      </c>
      <c r="H25" s="9">
        <v>95809</v>
      </c>
    </row>
    <row r="26" spans="1:8" x14ac:dyDescent="0.25">
      <c r="A26" s="12"/>
      <c r="B26" s="12">
        <v>34</v>
      </c>
      <c r="C26" s="12" t="s">
        <v>74</v>
      </c>
      <c r="D26" s="8">
        <v>27</v>
      </c>
      <c r="E26" s="9">
        <v>650</v>
      </c>
      <c r="F26" s="9">
        <v>700</v>
      </c>
      <c r="G26" s="9">
        <v>700</v>
      </c>
      <c r="H26" s="9">
        <v>700</v>
      </c>
    </row>
    <row r="27" spans="1:8" ht="25.5" x14ac:dyDescent="0.25">
      <c r="A27" s="14">
        <v>4</v>
      </c>
      <c r="B27" s="14"/>
      <c r="C27" s="24" t="s">
        <v>12</v>
      </c>
      <c r="D27" s="62">
        <v>0</v>
      </c>
      <c r="E27" s="61">
        <v>77220</v>
      </c>
      <c r="F27" s="61">
        <v>3000</v>
      </c>
      <c r="G27" s="61">
        <v>3000</v>
      </c>
      <c r="H27" s="61">
        <v>3000</v>
      </c>
    </row>
    <row r="28" spans="1:8" ht="38.25" x14ac:dyDescent="0.25">
      <c r="A28" s="15"/>
      <c r="B28" s="15">
        <v>42</v>
      </c>
      <c r="C28" s="25" t="s">
        <v>29</v>
      </c>
      <c r="D28" s="8">
        <v>0</v>
      </c>
      <c r="E28" s="9">
        <v>67220</v>
      </c>
      <c r="F28" s="9">
        <v>3000</v>
      </c>
      <c r="G28" s="9">
        <v>3000</v>
      </c>
      <c r="H28" s="10">
        <v>3000</v>
      </c>
    </row>
    <row r="29" spans="1:8" ht="45" x14ac:dyDescent="0.25">
      <c r="A29" s="68"/>
      <c r="B29" s="69">
        <v>45</v>
      </c>
      <c r="C29" s="70" t="s">
        <v>78</v>
      </c>
      <c r="D29" s="68">
        <v>0</v>
      </c>
      <c r="E29" s="71">
        <v>10000</v>
      </c>
      <c r="F29" s="68">
        <v>0</v>
      </c>
      <c r="G29" s="68">
        <v>0</v>
      </c>
      <c r="H29" s="68">
        <v>0</v>
      </c>
    </row>
  </sheetData>
  <mergeCells count="5">
    <mergeCell ref="A19:H19"/>
    <mergeCell ref="A1:H1"/>
    <mergeCell ref="A3:H3"/>
    <mergeCell ref="A5:H5"/>
    <mergeCell ref="A7:H7"/>
  </mergeCells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8"/>
  <sheetViews>
    <sheetView topLeftCell="A4" workbookViewId="0">
      <selection activeCell="F26" sqref="F26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93"/>
      <c r="B1" s="93"/>
      <c r="C1" s="93"/>
      <c r="D1" s="93"/>
      <c r="E1" s="93"/>
      <c r="F1" s="93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93" t="s">
        <v>18</v>
      </c>
      <c r="B3" s="93"/>
      <c r="C3" s="93"/>
      <c r="D3" s="93"/>
      <c r="E3" s="93"/>
      <c r="F3" s="93"/>
    </row>
    <row r="4" spans="1:6" ht="18" x14ac:dyDescent="0.25">
      <c r="B4" s="4"/>
      <c r="C4" s="4"/>
      <c r="D4" s="4"/>
      <c r="E4" s="5"/>
      <c r="F4" s="5"/>
    </row>
    <row r="5" spans="1:6" ht="18" customHeight="1" x14ac:dyDescent="0.25">
      <c r="A5" s="93" t="s">
        <v>4</v>
      </c>
      <c r="B5" s="93"/>
      <c r="C5" s="93"/>
      <c r="D5" s="93"/>
      <c r="E5" s="93"/>
      <c r="F5" s="93"/>
    </row>
    <row r="6" spans="1:6" ht="18" x14ac:dyDescent="0.25">
      <c r="A6" s="4"/>
      <c r="B6" s="4"/>
      <c r="C6" s="4"/>
      <c r="D6" s="4"/>
      <c r="E6" s="5"/>
      <c r="F6" s="5"/>
    </row>
    <row r="7" spans="1:6" ht="15.75" customHeight="1" x14ac:dyDescent="0.25">
      <c r="A7" s="93" t="s">
        <v>49</v>
      </c>
      <c r="B7" s="93"/>
      <c r="C7" s="93"/>
      <c r="D7" s="93"/>
      <c r="E7" s="93"/>
      <c r="F7" s="93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51</v>
      </c>
      <c r="B9" s="19" t="s">
        <v>33</v>
      </c>
      <c r="C9" s="20" t="s">
        <v>34</v>
      </c>
      <c r="D9" s="20" t="s">
        <v>31</v>
      </c>
      <c r="E9" s="20" t="s">
        <v>24</v>
      </c>
      <c r="F9" s="20" t="s">
        <v>32</v>
      </c>
    </row>
    <row r="10" spans="1:6" x14ac:dyDescent="0.25">
      <c r="A10" s="38" t="s">
        <v>0</v>
      </c>
      <c r="B10" s="61">
        <v>13439</v>
      </c>
      <c r="C10" s="66">
        <v>289809</v>
      </c>
      <c r="D10" s="66">
        <v>233209</v>
      </c>
      <c r="E10" s="66">
        <v>233209</v>
      </c>
      <c r="F10" s="66">
        <v>233209</v>
      </c>
    </row>
    <row r="11" spans="1:6" x14ac:dyDescent="0.25">
      <c r="A11" s="24" t="s">
        <v>54</v>
      </c>
      <c r="B11" s="61">
        <v>13439</v>
      </c>
      <c r="C11" s="66">
        <v>289709</v>
      </c>
      <c r="D11" s="66">
        <v>232709</v>
      </c>
      <c r="E11" s="66">
        <v>232709</v>
      </c>
      <c r="F11" s="66">
        <v>232709</v>
      </c>
    </row>
    <row r="12" spans="1:6" x14ac:dyDescent="0.25">
      <c r="A12" s="13" t="s">
        <v>55</v>
      </c>
      <c r="B12" s="9">
        <v>13439</v>
      </c>
      <c r="C12" s="9">
        <v>289709</v>
      </c>
      <c r="D12" s="9">
        <v>232709</v>
      </c>
      <c r="E12" s="9">
        <v>232709</v>
      </c>
      <c r="F12" s="9">
        <v>232709</v>
      </c>
    </row>
    <row r="13" spans="1:6" x14ac:dyDescent="0.25">
      <c r="A13" s="12" t="s">
        <v>27</v>
      </c>
      <c r="B13" s="9"/>
      <c r="C13" s="9"/>
      <c r="D13" s="9"/>
      <c r="E13" s="9"/>
      <c r="F13" s="9"/>
    </row>
    <row r="14" spans="1:6" x14ac:dyDescent="0.25">
      <c r="A14" s="11" t="s">
        <v>56</v>
      </c>
      <c r="B14" s="62">
        <v>0</v>
      </c>
      <c r="C14" s="61">
        <v>100</v>
      </c>
      <c r="D14" s="61">
        <v>500</v>
      </c>
      <c r="E14" s="61">
        <v>500</v>
      </c>
      <c r="F14" s="61">
        <v>500</v>
      </c>
    </row>
    <row r="15" spans="1:6" x14ac:dyDescent="0.25">
      <c r="A15" s="13" t="s">
        <v>79</v>
      </c>
      <c r="B15" s="8">
        <v>0</v>
      </c>
      <c r="C15" s="9">
        <v>100</v>
      </c>
      <c r="D15" s="9">
        <v>500</v>
      </c>
      <c r="E15" s="9">
        <v>500</v>
      </c>
      <c r="F15" s="9">
        <v>500</v>
      </c>
    </row>
    <row r="16" spans="1:6" x14ac:dyDescent="0.25">
      <c r="A16" s="38" t="s">
        <v>52</v>
      </c>
      <c r="B16" s="62">
        <v>0</v>
      </c>
      <c r="C16" s="61">
        <v>0</v>
      </c>
      <c r="D16" s="61">
        <v>0</v>
      </c>
      <c r="E16" s="61">
        <v>0</v>
      </c>
      <c r="F16" s="65">
        <v>0</v>
      </c>
    </row>
    <row r="17" spans="1:6" x14ac:dyDescent="0.25">
      <c r="A17" s="13" t="s">
        <v>53</v>
      </c>
      <c r="B17" s="8">
        <v>0</v>
      </c>
      <c r="C17" s="9">
        <v>0</v>
      </c>
      <c r="D17" s="9">
        <v>0</v>
      </c>
      <c r="E17" s="9">
        <v>0</v>
      </c>
      <c r="F17" s="10">
        <v>0</v>
      </c>
    </row>
    <row r="20" spans="1:6" ht="15.75" customHeight="1" x14ac:dyDescent="0.25">
      <c r="A20" s="93" t="s">
        <v>50</v>
      </c>
      <c r="B20" s="93"/>
      <c r="C20" s="93"/>
      <c r="D20" s="93"/>
      <c r="E20" s="93"/>
      <c r="F20" s="93"/>
    </row>
    <row r="21" spans="1:6" ht="18" x14ac:dyDescent="0.25">
      <c r="A21" s="4"/>
      <c r="B21" s="4"/>
      <c r="C21" s="4"/>
      <c r="D21" s="4"/>
      <c r="E21" s="5"/>
      <c r="F21" s="5"/>
    </row>
    <row r="22" spans="1:6" ht="25.5" x14ac:dyDescent="0.25">
      <c r="A22" s="20" t="s">
        <v>51</v>
      </c>
      <c r="B22" s="19" t="s">
        <v>33</v>
      </c>
      <c r="C22" s="20" t="s">
        <v>34</v>
      </c>
      <c r="D22" s="20" t="s">
        <v>31</v>
      </c>
      <c r="E22" s="20" t="s">
        <v>24</v>
      </c>
      <c r="F22" s="20" t="s">
        <v>32</v>
      </c>
    </row>
    <row r="23" spans="1:6" x14ac:dyDescent="0.25">
      <c r="A23" s="38" t="s">
        <v>1</v>
      </c>
      <c r="B23" s="60">
        <v>13439</v>
      </c>
      <c r="C23" s="66">
        <v>292940</v>
      </c>
      <c r="D23" s="66">
        <v>235209</v>
      </c>
      <c r="E23" s="66">
        <v>235209</v>
      </c>
      <c r="F23" s="66">
        <v>235209</v>
      </c>
    </row>
    <row r="24" spans="1:6" ht="15.75" customHeight="1" x14ac:dyDescent="0.25">
      <c r="A24" s="24" t="s">
        <v>54</v>
      </c>
      <c r="B24" s="62">
        <v>13439</v>
      </c>
      <c r="C24" s="61">
        <v>289709</v>
      </c>
      <c r="D24" s="61">
        <v>232709</v>
      </c>
      <c r="E24" s="61">
        <v>232709</v>
      </c>
      <c r="F24" s="61">
        <v>232709</v>
      </c>
    </row>
    <row r="25" spans="1:6" x14ac:dyDescent="0.25">
      <c r="A25" s="13" t="s">
        <v>55</v>
      </c>
      <c r="B25" s="8">
        <v>13439</v>
      </c>
      <c r="C25" s="9">
        <v>289709</v>
      </c>
      <c r="D25" s="9">
        <v>232709</v>
      </c>
      <c r="E25" s="9">
        <v>232709</v>
      </c>
      <c r="F25" s="9">
        <v>232709</v>
      </c>
    </row>
    <row r="26" spans="1:6" x14ac:dyDescent="0.25">
      <c r="A26" s="12" t="s">
        <v>27</v>
      </c>
      <c r="B26" s="8"/>
      <c r="C26" s="9"/>
      <c r="D26" s="9"/>
      <c r="E26" s="9"/>
      <c r="F26" s="9"/>
    </row>
    <row r="27" spans="1:6" x14ac:dyDescent="0.25">
      <c r="A27" s="24" t="s">
        <v>56</v>
      </c>
      <c r="B27" s="62">
        <v>0</v>
      </c>
      <c r="C27" s="61">
        <v>3231</v>
      </c>
      <c r="D27" s="61">
        <v>2500</v>
      </c>
      <c r="E27" s="61">
        <v>2500</v>
      </c>
      <c r="F27" s="61">
        <v>2500</v>
      </c>
    </row>
    <row r="28" spans="1:6" x14ac:dyDescent="0.25">
      <c r="A28" s="13" t="s">
        <v>57</v>
      </c>
      <c r="B28" s="8">
        <v>0</v>
      </c>
      <c r="C28" s="9">
        <v>3231</v>
      </c>
      <c r="D28" s="9">
        <v>2500</v>
      </c>
      <c r="E28" s="9">
        <v>2500</v>
      </c>
      <c r="F28" s="10">
        <v>2500</v>
      </c>
    </row>
  </sheetData>
  <mergeCells count="5">
    <mergeCell ref="A1:F1"/>
    <mergeCell ref="A3:F3"/>
    <mergeCell ref="A5:F5"/>
    <mergeCell ref="A7:F7"/>
    <mergeCell ref="A20:F20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5"/>
  <sheetViews>
    <sheetView workbookViewId="0">
      <selection activeCell="D13" sqref="D13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93"/>
      <c r="B1" s="93"/>
      <c r="C1" s="93"/>
      <c r="D1" s="93"/>
      <c r="E1" s="93"/>
      <c r="F1" s="93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93" t="s">
        <v>18</v>
      </c>
      <c r="B3" s="93"/>
      <c r="C3" s="93"/>
      <c r="D3" s="93"/>
      <c r="E3" s="94"/>
      <c r="F3" s="94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93" t="s">
        <v>4</v>
      </c>
      <c r="B5" s="95"/>
      <c r="C5" s="95"/>
      <c r="D5" s="95"/>
      <c r="E5" s="95"/>
      <c r="F5" s="95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93" t="s">
        <v>13</v>
      </c>
      <c r="B7" s="113"/>
      <c r="C7" s="113"/>
      <c r="D7" s="113"/>
      <c r="E7" s="113"/>
      <c r="F7" s="113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51</v>
      </c>
      <c r="B9" s="19" t="s">
        <v>33</v>
      </c>
      <c r="C9" s="20" t="s">
        <v>34</v>
      </c>
      <c r="D9" s="20" t="s">
        <v>31</v>
      </c>
      <c r="E9" s="20" t="s">
        <v>24</v>
      </c>
      <c r="F9" s="20" t="s">
        <v>32</v>
      </c>
    </row>
    <row r="10" spans="1:6" ht="15.75" customHeight="1" x14ac:dyDescent="0.25">
      <c r="A10" s="11" t="s">
        <v>14</v>
      </c>
      <c r="B10" s="62">
        <v>13439</v>
      </c>
      <c r="C10" s="61">
        <v>292940</v>
      </c>
      <c r="D10" s="61">
        <v>235209</v>
      </c>
      <c r="E10" s="61">
        <v>235209</v>
      </c>
      <c r="F10" s="61">
        <v>235209</v>
      </c>
    </row>
    <row r="11" spans="1:6" ht="15.75" customHeight="1" x14ac:dyDescent="0.25">
      <c r="A11" s="11" t="s">
        <v>75</v>
      </c>
      <c r="B11" s="62">
        <v>13439</v>
      </c>
      <c r="C11" s="61">
        <v>292940</v>
      </c>
      <c r="D11" s="61">
        <v>235209</v>
      </c>
      <c r="E11" s="61">
        <v>235209</v>
      </c>
      <c r="F11" s="61">
        <v>235209</v>
      </c>
    </row>
    <row r="12" spans="1:6" x14ac:dyDescent="0.25">
      <c r="A12" s="17" t="s">
        <v>76</v>
      </c>
      <c r="B12" s="8">
        <v>13439</v>
      </c>
      <c r="C12" s="9">
        <v>292940</v>
      </c>
      <c r="D12" s="9">
        <v>235209</v>
      </c>
      <c r="E12" s="9">
        <v>235209</v>
      </c>
      <c r="F12" s="9">
        <v>235209</v>
      </c>
    </row>
    <row r="13" spans="1:6" x14ac:dyDescent="0.25">
      <c r="A13" s="16"/>
      <c r="B13" s="8"/>
      <c r="C13" s="9"/>
      <c r="D13" s="9"/>
      <c r="E13" s="9"/>
      <c r="F13" s="9"/>
    </row>
    <row r="14" spans="1:6" x14ac:dyDescent="0.25">
      <c r="A14" s="11"/>
      <c r="B14" s="8"/>
      <c r="C14" s="9"/>
      <c r="D14" s="9"/>
      <c r="E14" s="9"/>
      <c r="F14" s="10"/>
    </row>
    <row r="15" spans="1:6" x14ac:dyDescent="0.25">
      <c r="A15" s="18"/>
      <c r="B15" s="8"/>
      <c r="C15" s="9"/>
      <c r="D15" s="9"/>
      <c r="E15" s="9"/>
      <c r="F15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H12" sqref="H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93"/>
      <c r="B1" s="93"/>
      <c r="C1" s="93"/>
      <c r="D1" s="93"/>
      <c r="E1" s="93"/>
      <c r="F1" s="93"/>
      <c r="G1" s="93"/>
      <c r="H1" s="93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93" t="s">
        <v>18</v>
      </c>
      <c r="B3" s="93"/>
      <c r="C3" s="93"/>
      <c r="D3" s="93"/>
      <c r="E3" s="93"/>
      <c r="F3" s="93"/>
      <c r="G3" s="93"/>
      <c r="H3" s="93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93" t="s">
        <v>58</v>
      </c>
      <c r="B5" s="93"/>
      <c r="C5" s="93"/>
      <c r="D5" s="93"/>
      <c r="E5" s="93"/>
      <c r="F5" s="93"/>
      <c r="G5" s="93"/>
      <c r="H5" s="93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5</v>
      </c>
      <c r="B7" s="19" t="s">
        <v>6</v>
      </c>
      <c r="C7" s="19" t="s">
        <v>30</v>
      </c>
      <c r="D7" s="19" t="s">
        <v>33</v>
      </c>
      <c r="E7" s="20" t="s">
        <v>34</v>
      </c>
      <c r="F7" s="20" t="s">
        <v>31</v>
      </c>
      <c r="G7" s="20" t="s">
        <v>24</v>
      </c>
      <c r="H7" s="20" t="s">
        <v>32</v>
      </c>
    </row>
    <row r="8" spans="1:8" x14ac:dyDescent="0.25">
      <c r="A8" s="36"/>
      <c r="B8" s="37"/>
      <c r="C8" s="35" t="s">
        <v>60</v>
      </c>
      <c r="D8" s="63">
        <v>0</v>
      </c>
      <c r="E8" s="64">
        <v>0</v>
      </c>
      <c r="F8" s="64">
        <v>0</v>
      </c>
      <c r="G8" s="64">
        <v>0</v>
      </c>
      <c r="H8" s="64">
        <v>0</v>
      </c>
    </row>
    <row r="9" spans="1:8" ht="25.5" x14ac:dyDescent="0.25">
      <c r="A9" s="11">
        <v>8</v>
      </c>
      <c r="B9" s="11"/>
      <c r="C9" s="11" t="s">
        <v>15</v>
      </c>
      <c r="D9" s="8">
        <v>0</v>
      </c>
      <c r="E9" s="9">
        <v>0</v>
      </c>
      <c r="F9" s="9">
        <v>0</v>
      </c>
      <c r="G9" s="9">
        <v>0</v>
      </c>
      <c r="H9" s="9">
        <v>0</v>
      </c>
    </row>
    <row r="10" spans="1:8" x14ac:dyDescent="0.25">
      <c r="A10" s="11"/>
      <c r="B10" s="15">
        <v>84</v>
      </c>
      <c r="C10" s="15" t="s">
        <v>20</v>
      </c>
      <c r="D10" s="8">
        <v>0</v>
      </c>
      <c r="E10" s="9">
        <v>0</v>
      </c>
      <c r="F10" s="9">
        <v>0</v>
      </c>
      <c r="G10" s="9">
        <v>0</v>
      </c>
      <c r="H10" s="9">
        <v>0</v>
      </c>
    </row>
    <row r="11" spans="1:8" x14ac:dyDescent="0.25">
      <c r="A11" s="11"/>
      <c r="B11" s="15"/>
      <c r="C11" s="39"/>
      <c r="D11" s="8"/>
      <c r="E11" s="9"/>
      <c r="F11" s="9"/>
      <c r="G11" s="9"/>
      <c r="H11" s="9"/>
    </row>
    <row r="12" spans="1:8" x14ac:dyDescent="0.25">
      <c r="A12" s="11"/>
      <c r="B12" s="15"/>
      <c r="C12" s="35" t="s">
        <v>63</v>
      </c>
      <c r="D12" s="62">
        <v>0</v>
      </c>
      <c r="E12" s="61">
        <v>0</v>
      </c>
      <c r="F12" s="61">
        <v>0</v>
      </c>
      <c r="G12" s="61">
        <v>0</v>
      </c>
      <c r="H12" s="61">
        <v>0</v>
      </c>
    </row>
    <row r="13" spans="1:8" ht="25.5" x14ac:dyDescent="0.25">
      <c r="A13" s="14">
        <v>5</v>
      </c>
      <c r="B13" s="14"/>
      <c r="C13" s="24" t="s">
        <v>16</v>
      </c>
      <c r="D13" s="8">
        <v>0</v>
      </c>
      <c r="E13" s="9">
        <v>0</v>
      </c>
      <c r="F13" s="9">
        <v>0</v>
      </c>
      <c r="G13" s="9">
        <v>0</v>
      </c>
      <c r="H13" s="9">
        <v>0</v>
      </c>
    </row>
    <row r="14" spans="1:8" ht="25.5" x14ac:dyDescent="0.25">
      <c r="A14" s="15"/>
      <c r="B14" s="15">
        <v>54</v>
      </c>
      <c r="C14" s="25" t="s">
        <v>21</v>
      </c>
      <c r="D14" s="8">
        <v>0</v>
      </c>
      <c r="E14" s="9">
        <v>0</v>
      </c>
      <c r="F14" s="9">
        <v>0</v>
      </c>
      <c r="G14" s="9">
        <v>0</v>
      </c>
      <c r="H14" s="10">
        <v>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F15" sqref="F15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93"/>
      <c r="B1" s="93"/>
      <c r="C1" s="93"/>
      <c r="D1" s="93"/>
      <c r="E1" s="93"/>
      <c r="F1" s="93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93" t="s">
        <v>18</v>
      </c>
      <c r="B3" s="93"/>
      <c r="C3" s="93"/>
      <c r="D3" s="93"/>
      <c r="E3" s="93"/>
      <c r="F3" s="93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93" t="s">
        <v>59</v>
      </c>
      <c r="B5" s="93"/>
      <c r="C5" s="93"/>
      <c r="D5" s="93"/>
      <c r="E5" s="93"/>
      <c r="F5" s="93"/>
    </row>
    <row r="6" spans="1:6" ht="18" x14ac:dyDescent="0.25">
      <c r="A6" s="4"/>
      <c r="B6" s="4"/>
      <c r="C6" s="4"/>
      <c r="D6" s="4"/>
      <c r="E6" s="5"/>
      <c r="F6" s="5"/>
    </row>
    <row r="7" spans="1:6" ht="25.5" x14ac:dyDescent="0.25">
      <c r="A7" s="19" t="s">
        <v>51</v>
      </c>
      <c r="B7" s="19" t="s">
        <v>33</v>
      </c>
      <c r="C7" s="20" t="s">
        <v>34</v>
      </c>
      <c r="D7" s="20" t="s">
        <v>31</v>
      </c>
      <c r="E7" s="20" t="s">
        <v>24</v>
      </c>
      <c r="F7" s="20" t="s">
        <v>32</v>
      </c>
    </row>
    <row r="8" spans="1:6" x14ac:dyDescent="0.25">
      <c r="A8" s="11" t="s">
        <v>60</v>
      </c>
      <c r="B8" s="62">
        <v>0</v>
      </c>
      <c r="C8" s="61">
        <v>0</v>
      </c>
      <c r="D8" s="61">
        <v>0</v>
      </c>
      <c r="E8" s="61">
        <v>0</v>
      </c>
      <c r="F8" s="61">
        <v>0</v>
      </c>
    </row>
    <row r="9" spans="1:6" ht="25.5" x14ac:dyDescent="0.25">
      <c r="A9" s="11" t="s">
        <v>61</v>
      </c>
      <c r="B9" s="62">
        <v>0</v>
      </c>
      <c r="C9" s="61">
        <v>0</v>
      </c>
      <c r="D9" s="61">
        <v>0</v>
      </c>
      <c r="E9" s="61">
        <v>0</v>
      </c>
      <c r="F9" s="61">
        <v>0</v>
      </c>
    </row>
    <row r="10" spans="1:6" ht="25.5" x14ac:dyDescent="0.25">
      <c r="A10" s="17" t="s">
        <v>62</v>
      </c>
      <c r="B10" s="8">
        <v>0</v>
      </c>
      <c r="C10" s="9">
        <v>0</v>
      </c>
      <c r="D10" s="9">
        <v>0</v>
      </c>
      <c r="E10" s="9">
        <v>0</v>
      </c>
      <c r="F10" s="9">
        <v>0</v>
      </c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63</v>
      </c>
      <c r="B12" s="62">
        <v>0</v>
      </c>
      <c r="C12" s="61">
        <v>0</v>
      </c>
      <c r="D12" s="61">
        <v>0</v>
      </c>
      <c r="E12" s="61">
        <v>0</v>
      </c>
      <c r="F12" s="61">
        <v>0</v>
      </c>
    </row>
    <row r="13" spans="1:6" x14ac:dyDescent="0.25">
      <c r="A13" s="24" t="s">
        <v>54</v>
      </c>
      <c r="B13" s="62">
        <v>0</v>
      </c>
      <c r="C13" s="61">
        <v>0</v>
      </c>
      <c r="D13" s="61">
        <v>0</v>
      </c>
      <c r="E13" s="61">
        <v>0</v>
      </c>
      <c r="F13" s="61">
        <v>0</v>
      </c>
    </row>
    <row r="14" spans="1:6" x14ac:dyDescent="0.25">
      <c r="A14" s="13" t="s">
        <v>55</v>
      </c>
      <c r="B14" s="8">
        <v>0</v>
      </c>
      <c r="C14" s="9">
        <v>0</v>
      </c>
      <c r="D14" s="9">
        <v>0</v>
      </c>
      <c r="E14" s="9">
        <v>0</v>
      </c>
      <c r="F14" s="10">
        <v>0</v>
      </c>
    </row>
    <row r="15" spans="1:6" x14ac:dyDescent="0.25">
      <c r="A15" s="24" t="s">
        <v>56</v>
      </c>
      <c r="B15" s="62">
        <v>0</v>
      </c>
      <c r="C15" s="61">
        <v>0</v>
      </c>
      <c r="D15" s="61">
        <v>0</v>
      </c>
      <c r="E15" s="61">
        <v>0</v>
      </c>
      <c r="F15" s="65">
        <v>0</v>
      </c>
    </row>
    <row r="16" spans="1:6" x14ac:dyDescent="0.25">
      <c r="A16" s="13" t="s">
        <v>57</v>
      </c>
      <c r="B16" s="8">
        <v>0</v>
      </c>
      <c r="C16" s="9">
        <v>0</v>
      </c>
      <c r="D16" s="9">
        <v>0</v>
      </c>
      <c r="E16" s="9">
        <v>0</v>
      </c>
      <c r="F16" s="10">
        <v>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1"/>
  <sheetViews>
    <sheetView tabSelected="1" workbookViewId="0">
      <selection activeCell="C10" sqref="C10:G10"/>
    </sheetView>
  </sheetViews>
  <sheetFormatPr defaultRowHeight="15" x14ac:dyDescent="0.25"/>
  <cols>
    <col min="1" max="1" width="12.5703125" customWidth="1"/>
    <col min="2" max="2" width="12" customWidth="1"/>
    <col min="3" max="3" width="8.7109375" customWidth="1"/>
    <col min="4" max="4" width="30" customWidth="1"/>
    <col min="5" max="9" width="25.28515625" customWidth="1"/>
  </cols>
  <sheetData>
    <row r="1" spans="1:13" ht="42" customHeight="1" x14ac:dyDescent="0.25">
      <c r="A1" s="92"/>
      <c r="B1" s="92"/>
      <c r="C1" s="92"/>
      <c r="D1" s="92"/>
      <c r="E1" s="92"/>
      <c r="F1" s="92"/>
      <c r="G1" s="92"/>
      <c r="H1" s="92"/>
      <c r="I1" s="92"/>
    </row>
    <row r="2" spans="1:13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13" ht="18" customHeight="1" x14ac:dyDescent="0.25">
      <c r="A3" s="93" t="s">
        <v>17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3" ht="33" customHeight="1" x14ac:dyDescent="0.25">
      <c r="A5" s="145" t="s">
        <v>80</v>
      </c>
      <c r="B5" s="145"/>
      <c r="C5" s="117" t="s">
        <v>94</v>
      </c>
      <c r="D5" s="118"/>
      <c r="E5" s="118"/>
      <c r="F5" s="118"/>
      <c r="G5" s="118"/>
      <c r="H5" s="73">
        <v>2024</v>
      </c>
      <c r="I5" s="119">
        <v>2025</v>
      </c>
      <c r="J5" s="118"/>
      <c r="K5" s="119">
        <v>2026</v>
      </c>
      <c r="L5" s="118"/>
      <c r="M5" s="118"/>
    </row>
    <row r="6" spans="1:13" ht="22.5" customHeight="1" x14ac:dyDescent="0.25">
      <c r="A6" s="74" t="s">
        <v>81</v>
      </c>
      <c r="B6" s="75" t="s">
        <v>82</v>
      </c>
      <c r="C6" s="114" t="s">
        <v>83</v>
      </c>
      <c r="D6" s="115"/>
      <c r="E6" s="115"/>
      <c r="F6" s="115"/>
      <c r="G6" s="115"/>
      <c r="H6" s="76">
        <v>235209</v>
      </c>
      <c r="I6" s="116">
        <v>235209</v>
      </c>
      <c r="J6" s="115"/>
      <c r="K6" s="116">
        <v>235209</v>
      </c>
      <c r="L6" s="115"/>
      <c r="M6" s="115"/>
    </row>
    <row r="7" spans="1:13" ht="15" customHeight="1" x14ac:dyDescent="0.25">
      <c r="A7" s="77" t="s">
        <v>84</v>
      </c>
      <c r="B7" s="78" t="s">
        <v>85</v>
      </c>
      <c r="C7" s="125" t="s">
        <v>86</v>
      </c>
      <c r="D7" s="121"/>
      <c r="E7" s="121"/>
      <c r="F7" s="121"/>
      <c r="G7" s="121"/>
      <c r="H7" s="79">
        <v>208709</v>
      </c>
      <c r="I7" s="120">
        <v>208709</v>
      </c>
      <c r="J7" s="121"/>
      <c r="K7" s="120">
        <v>208709</v>
      </c>
      <c r="L7" s="121"/>
      <c r="M7" s="121"/>
    </row>
    <row r="8" spans="1:13" ht="14.25" customHeight="1" x14ac:dyDescent="0.25">
      <c r="A8" s="80" t="s">
        <v>87</v>
      </c>
      <c r="B8" s="81" t="s">
        <v>88</v>
      </c>
      <c r="C8" s="122" t="s">
        <v>89</v>
      </c>
      <c r="D8" s="123"/>
      <c r="E8" s="123"/>
      <c r="F8" s="123"/>
      <c r="G8" s="123"/>
      <c r="H8" s="82">
        <v>208709</v>
      </c>
      <c r="I8" s="124">
        <v>208709</v>
      </c>
      <c r="J8" s="123"/>
      <c r="K8" s="124">
        <v>208709</v>
      </c>
      <c r="L8" s="123"/>
      <c r="M8" s="123"/>
    </row>
    <row r="9" spans="1:13" ht="15" customHeight="1" x14ac:dyDescent="0.25">
      <c r="A9" s="83"/>
      <c r="B9" s="84">
        <v>3</v>
      </c>
      <c r="C9" s="135" t="s">
        <v>10</v>
      </c>
      <c r="D9" s="136"/>
      <c r="E9" s="136"/>
      <c r="F9" s="136"/>
      <c r="G9" s="136"/>
      <c r="H9" s="85">
        <v>205709</v>
      </c>
      <c r="I9" s="131">
        <v>205709</v>
      </c>
      <c r="J9" s="132"/>
      <c r="K9" s="133">
        <v>205709</v>
      </c>
      <c r="L9" s="134"/>
      <c r="M9" s="134"/>
    </row>
    <row r="10" spans="1:13" ht="22.5" customHeight="1" x14ac:dyDescent="0.25">
      <c r="A10" s="83"/>
      <c r="B10" s="83">
        <v>31</v>
      </c>
      <c r="C10" s="127" t="s">
        <v>11</v>
      </c>
      <c r="D10" s="128"/>
      <c r="E10" s="128"/>
      <c r="F10" s="128"/>
      <c r="G10" s="128"/>
      <c r="H10" s="86">
        <v>135700</v>
      </c>
      <c r="I10" s="129">
        <v>135700</v>
      </c>
      <c r="J10" s="130"/>
      <c r="K10" s="126">
        <v>135700</v>
      </c>
      <c r="L10" s="121"/>
      <c r="M10" s="121"/>
    </row>
    <row r="11" spans="1:13" ht="22.5" customHeight="1" x14ac:dyDescent="0.25">
      <c r="A11" s="83"/>
      <c r="B11" s="83">
        <v>32</v>
      </c>
      <c r="C11" s="127" t="s">
        <v>19</v>
      </c>
      <c r="D11" s="127"/>
      <c r="E11" s="127"/>
      <c r="F11" s="127"/>
      <c r="G11" s="127"/>
      <c r="H11" s="86">
        <v>69309</v>
      </c>
      <c r="I11" s="129">
        <v>69309</v>
      </c>
      <c r="J11" s="130"/>
      <c r="K11" s="126">
        <v>69309</v>
      </c>
      <c r="L11" s="121"/>
      <c r="M11" s="121"/>
    </row>
    <row r="12" spans="1:13" ht="15" customHeight="1" x14ac:dyDescent="0.25">
      <c r="A12" s="83"/>
      <c r="B12" s="83">
        <v>34</v>
      </c>
      <c r="C12" s="127" t="s">
        <v>74</v>
      </c>
      <c r="D12" s="128"/>
      <c r="E12" s="128"/>
      <c r="F12" s="128"/>
      <c r="G12" s="128"/>
      <c r="H12" s="86">
        <v>700</v>
      </c>
      <c r="I12" s="129">
        <v>700</v>
      </c>
      <c r="J12" s="130"/>
      <c r="K12" s="126">
        <v>700</v>
      </c>
      <c r="L12" s="121"/>
      <c r="M12" s="121"/>
    </row>
    <row r="13" spans="1:13" ht="22.5" customHeight="1" x14ac:dyDescent="0.25">
      <c r="A13" s="83"/>
      <c r="B13" s="84">
        <v>4</v>
      </c>
      <c r="C13" s="135" t="s">
        <v>12</v>
      </c>
      <c r="D13" s="136"/>
      <c r="E13" s="136"/>
      <c r="F13" s="136"/>
      <c r="G13" s="136"/>
      <c r="H13" s="85">
        <v>3000</v>
      </c>
      <c r="I13" s="131">
        <v>3000</v>
      </c>
      <c r="J13" s="132"/>
      <c r="K13" s="133">
        <v>3000</v>
      </c>
      <c r="L13" s="134"/>
      <c r="M13" s="134"/>
    </row>
    <row r="14" spans="1:13" ht="22.5" customHeight="1" x14ac:dyDescent="0.25">
      <c r="A14" s="83"/>
      <c r="B14" s="83">
        <v>42</v>
      </c>
      <c r="C14" s="127" t="s">
        <v>29</v>
      </c>
      <c r="D14" s="128"/>
      <c r="E14" s="128"/>
      <c r="F14" s="128"/>
      <c r="G14" s="128"/>
      <c r="H14" s="86">
        <v>3000</v>
      </c>
      <c r="I14" s="126">
        <v>3000</v>
      </c>
      <c r="J14" s="128"/>
      <c r="K14" s="126">
        <v>3000</v>
      </c>
      <c r="L14" s="121"/>
      <c r="M14" s="121"/>
    </row>
    <row r="15" spans="1:13" ht="15" customHeight="1" x14ac:dyDescent="0.25">
      <c r="A15" s="87" t="s">
        <v>84</v>
      </c>
      <c r="B15" s="88" t="s">
        <v>90</v>
      </c>
      <c r="C15" s="137" t="s">
        <v>91</v>
      </c>
      <c r="D15" s="138"/>
      <c r="E15" s="138"/>
      <c r="F15" s="138"/>
      <c r="G15" s="138"/>
      <c r="H15" s="89">
        <v>26500</v>
      </c>
      <c r="I15" s="139">
        <v>26500</v>
      </c>
      <c r="J15" s="138"/>
      <c r="K15" s="140">
        <v>26500</v>
      </c>
      <c r="L15" s="141"/>
      <c r="M15" s="141"/>
    </row>
    <row r="16" spans="1:13" ht="15" customHeight="1" x14ac:dyDescent="0.25">
      <c r="A16" s="80" t="s">
        <v>87</v>
      </c>
      <c r="B16" s="81" t="s">
        <v>88</v>
      </c>
      <c r="C16" s="122" t="s">
        <v>89</v>
      </c>
      <c r="D16" s="142"/>
      <c r="E16" s="142"/>
      <c r="F16" s="142"/>
      <c r="G16" s="142"/>
      <c r="H16" s="82">
        <v>24000</v>
      </c>
      <c r="I16" s="124">
        <v>24000</v>
      </c>
      <c r="J16" s="142"/>
      <c r="K16" s="143">
        <v>24000</v>
      </c>
      <c r="L16" s="144"/>
      <c r="M16" s="144"/>
    </row>
    <row r="17" spans="1:13" ht="15" customHeight="1" x14ac:dyDescent="0.25">
      <c r="A17" s="83"/>
      <c r="B17" s="84">
        <v>3</v>
      </c>
      <c r="C17" s="135" t="s">
        <v>10</v>
      </c>
      <c r="D17" s="136"/>
      <c r="E17" s="136"/>
      <c r="F17" s="136"/>
      <c r="G17" s="136"/>
      <c r="H17" s="85">
        <v>24000</v>
      </c>
      <c r="I17" s="131">
        <v>24000</v>
      </c>
      <c r="J17" s="132"/>
      <c r="K17" s="133">
        <v>24000</v>
      </c>
      <c r="L17" s="134"/>
      <c r="M17" s="134"/>
    </row>
    <row r="18" spans="1:13" ht="15" customHeight="1" x14ac:dyDescent="0.25">
      <c r="A18" s="83"/>
      <c r="B18" s="83">
        <v>32</v>
      </c>
      <c r="C18" s="127" t="s">
        <v>19</v>
      </c>
      <c r="D18" s="127"/>
      <c r="E18" s="127"/>
      <c r="F18" s="127"/>
      <c r="G18" s="127"/>
      <c r="H18" s="86">
        <v>24000</v>
      </c>
      <c r="I18" s="129">
        <v>24000</v>
      </c>
      <c r="J18" s="130"/>
      <c r="K18" s="126">
        <v>24000</v>
      </c>
      <c r="L18" s="121"/>
      <c r="M18" s="121"/>
    </row>
    <row r="19" spans="1:13" ht="15" customHeight="1" x14ac:dyDescent="0.25">
      <c r="A19" s="80" t="s">
        <v>87</v>
      </c>
      <c r="B19" s="81" t="s">
        <v>92</v>
      </c>
      <c r="C19" s="122" t="s">
        <v>93</v>
      </c>
      <c r="D19" s="142"/>
      <c r="E19" s="142"/>
      <c r="F19" s="142"/>
      <c r="G19" s="142"/>
      <c r="H19" s="82">
        <v>2500</v>
      </c>
      <c r="I19" s="124">
        <v>2500</v>
      </c>
      <c r="J19" s="142"/>
      <c r="K19" s="143">
        <v>2500</v>
      </c>
      <c r="L19" s="144"/>
      <c r="M19" s="144"/>
    </row>
    <row r="20" spans="1:13" ht="15" customHeight="1" x14ac:dyDescent="0.25">
      <c r="A20" s="83"/>
      <c r="B20" s="84">
        <v>3</v>
      </c>
      <c r="C20" s="135" t="s">
        <v>10</v>
      </c>
      <c r="D20" s="136"/>
      <c r="E20" s="136"/>
      <c r="F20" s="136"/>
      <c r="G20" s="136"/>
      <c r="H20" s="85">
        <v>2500</v>
      </c>
      <c r="I20" s="131">
        <v>2500</v>
      </c>
      <c r="J20" s="132"/>
      <c r="K20" s="133">
        <v>2500</v>
      </c>
      <c r="L20" s="134"/>
      <c r="M20" s="134"/>
    </row>
    <row r="21" spans="1:13" ht="15" customHeight="1" x14ac:dyDescent="0.25">
      <c r="A21" s="83"/>
      <c r="B21" s="83">
        <v>32</v>
      </c>
      <c r="C21" s="127" t="s">
        <v>19</v>
      </c>
      <c r="D21" s="127"/>
      <c r="E21" s="127"/>
      <c r="F21" s="127"/>
      <c r="G21" s="127"/>
      <c r="H21" s="86">
        <v>2500</v>
      </c>
      <c r="I21" s="129">
        <v>2500</v>
      </c>
      <c r="J21" s="130"/>
      <c r="K21" s="126">
        <v>2500</v>
      </c>
      <c r="L21" s="121"/>
      <c r="M21" s="121"/>
    </row>
  </sheetData>
  <mergeCells count="54">
    <mergeCell ref="C20:G20"/>
    <mergeCell ref="I20:J20"/>
    <mergeCell ref="K20:M20"/>
    <mergeCell ref="C21:G21"/>
    <mergeCell ref="I21:J21"/>
    <mergeCell ref="K21:M21"/>
    <mergeCell ref="C18:G18"/>
    <mergeCell ref="I18:J18"/>
    <mergeCell ref="K18:M18"/>
    <mergeCell ref="C19:G19"/>
    <mergeCell ref="I19:J19"/>
    <mergeCell ref="K19:M19"/>
    <mergeCell ref="C16:G16"/>
    <mergeCell ref="I16:J16"/>
    <mergeCell ref="K16:M16"/>
    <mergeCell ref="C17:G17"/>
    <mergeCell ref="I17:J17"/>
    <mergeCell ref="K17:M17"/>
    <mergeCell ref="C15:G15"/>
    <mergeCell ref="I15:J15"/>
    <mergeCell ref="K15:M15"/>
    <mergeCell ref="I13:J13"/>
    <mergeCell ref="K13:M13"/>
    <mergeCell ref="C14:G14"/>
    <mergeCell ref="I14:J14"/>
    <mergeCell ref="K14:M14"/>
    <mergeCell ref="C13:G13"/>
    <mergeCell ref="K11:M11"/>
    <mergeCell ref="C12:G12"/>
    <mergeCell ref="I12:J12"/>
    <mergeCell ref="K12:M12"/>
    <mergeCell ref="I9:J9"/>
    <mergeCell ref="K9:M9"/>
    <mergeCell ref="C10:G10"/>
    <mergeCell ref="I10:J10"/>
    <mergeCell ref="K10:M10"/>
    <mergeCell ref="C9:G9"/>
    <mergeCell ref="C11:G11"/>
    <mergeCell ref="I11:J11"/>
    <mergeCell ref="I7:J7"/>
    <mergeCell ref="K7:M7"/>
    <mergeCell ref="C8:G8"/>
    <mergeCell ref="I8:J8"/>
    <mergeCell ref="K8:M8"/>
    <mergeCell ref="C7:G7"/>
    <mergeCell ref="C6:G6"/>
    <mergeCell ref="I6:J6"/>
    <mergeCell ref="K6:M6"/>
    <mergeCell ref="A1:I1"/>
    <mergeCell ref="C5:G5"/>
    <mergeCell ref="I5:J5"/>
    <mergeCell ref="A3:M3"/>
    <mergeCell ref="K5:M5"/>
    <mergeCell ref="A5:B5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Šmit</cp:lastModifiedBy>
  <cp:lastPrinted>2023-12-21T10:53:54Z</cp:lastPrinted>
  <dcterms:created xsi:type="dcterms:W3CDTF">2022-08-12T12:51:27Z</dcterms:created>
  <dcterms:modified xsi:type="dcterms:W3CDTF">2023-12-21T10:55:12Z</dcterms:modified>
</cp:coreProperties>
</file>